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870" yWindow="-45" windowWidth="6000" windowHeight="7020"/>
  </bookViews>
  <sheets>
    <sheet name="15%" sheetId="3" r:id="rId1"/>
  </sheets>
  <definedNames>
    <definedName name="_xlnm.Print_Area" localSheetId="0">'15%'!$A$1:$J$27</definedName>
  </definedNames>
  <calcPr calcId="144525"/>
</workbook>
</file>

<file path=xl/calcChain.xml><?xml version="1.0" encoding="utf-8"?>
<calcChain xmlns="http://schemas.openxmlformats.org/spreadsheetml/2006/main">
  <c r="G26" i="3" l="1"/>
  <c r="G10" i="3"/>
  <c r="G8" i="3"/>
  <c r="G7" i="3"/>
  <c r="G9" i="3" l="1"/>
  <c r="G23" i="3" l="1"/>
  <c r="G22" i="3"/>
  <c r="G21" i="3"/>
  <c r="G20" i="3"/>
  <c r="G19" i="3"/>
  <c r="G18" i="3"/>
  <c r="G17" i="3"/>
  <c r="G16" i="3"/>
  <c r="G15" i="3"/>
  <c r="G14" i="3"/>
  <c r="G13" i="3"/>
  <c r="G12" i="3"/>
  <c r="G11" i="3"/>
  <c r="G25" i="3" l="1"/>
  <c r="G27" i="3" s="1"/>
</calcChain>
</file>

<file path=xl/sharedStrings.xml><?xml version="1.0" encoding="utf-8"?>
<sst xmlns="http://schemas.openxmlformats.org/spreadsheetml/2006/main" count="59" uniqueCount="51">
  <si>
    <t>kg/m</t>
  </si>
  <si>
    <t>m</t>
  </si>
  <si>
    <t>kg</t>
  </si>
  <si>
    <t xml:space="preserve"> </t>
  </si>
  <si>
    <t>kg/1000ks</t>
  </si>
  <si>
    <t>(OZNAČENÍ, ČÍSLO NORMY)</t>
  </si>
  <si>
    <r>
      <t>kg/m</t>
    </r>
    <r>
      <rPr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</si>
  <si>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charset val="238"/>
      </rPr>
      <t>2</t>
    </r>
  </si>
  <si>
    <t>kg/1000pcs</t>
  </si>
  <si>
    <r>
      <t>Tr.</t>
    </r>
    <r>
      <rPr>
        <sz val="9"/>
        <rFont val="Calibri"/>
        <family val="2"/>
        <charset val="238"/>
      </rPr>
      <t>Ø</t>
    </r>
    <r>
      <rPr>
        <sz val="10"/>
        <rFont val="Arial"/>
        <family val="2"/>
        <charset val="238"/>
      </rPr>
      <t>38x3,2</t>
    </r>
  </si>
  <si>
    <r>
      <t xml:space="preserve">Tyč </t>
    </r>
    <r>
      <rPr>
        <sz val="9"/>
        <rFont val="Calibri"/>
        <family val="2"/>
        <charset val="238"/>
      </rPr>
      <t>Ø</t>
    </r>
    <r>
      <rPr>
        <sz val="10"/>
        <rFont val="Arial"/>
        <family val="2"/>
        <charset val="238"/>
      </rPr>
      <t>20</t>
    </r>
  </si>
  <si>
    <t>L 50x5</t>
  </si>
  <si>
    <t>schodnice</t>
  </si>
  <si>
    <t>kotvení žebříku</t>
  </si>
  <si>
    <t>madlo</t>
  </si>
  <si>
    <t>schodišťový stupeň SP 600x240mm</t>
  </si>
  <si>
    <t>MEZISOUČET</t>
  </si>
  <si>
    <t>VÝKAZ  MATERIÁLU</t>
  </si>
  <si>
    <t>P10 - 200 x 300</t>
  </si>
  <si>
    <t>TR 76X3 + příslušenství suchovodu</t>
  </si>
  <si>
    <t>Pororošt SP 330-34/38-3 900x600</t>
  </si>
  <si>
    <t>suchovod</t>
  </si>
  <si>
    <t>POLOŽKA</t>
  </si>
  <si>
    <t>POČET KUSŮ</t>
  </si>
  <si>
    <t xml:space="preserve">PRŮŘEZ </t>
  </si>
  <si>
    <t xml:space="preserve">V DÍLCI </t>
  </si>
  <si>
    <t xml:space="preserve">CELKEM </t>
  </si>
  <si>
    <t xml:space="preserve">DÉLKA </t>
  </si>
  <si>
    <t xml:space="preserve">HMOTNOST </t>
  </si>
  <si>
    <t>JAKOST MATERIÁLU</t>
  </si>
  <si>
    <t>ŠABLONY</t>
  </si>
  <si>
    <t xml:space="preserve">POZNÁMKY </t>
  </si>
  <si>
    <t>podložka schodnice</t>
  </si>
  <si>
    <t xml:space="preserve">P10 - 200 x 540 </t>
  </si>
  <si>
    <t>sloupek zábradlí</t>
  </si>
  <si>
    <t>štěřín + madlo</t>
  </si>
  <si>
    <t>příčle</t>
  </si>
  <si>
    <t>P 10 x 100 - 140</t>
  </si>
  <si>
    <t>P 10 x 120 - 500</t>
  </si>
  <si>
    <t>P 10 x 100 - 210</t>
  </si>
  <si>
    <t>L 35/35/5</t>
  </si>
  <si>
    <t>lem podesty</t>
  </si>
  <si>
    <t>P 8 x 50 - 2450</t>
  </si>
  <si>
    <t>třmen koše</t>
  </si>
  <si>
    <t>P 8 x 50 - 1800</t>
  </si>
  <si>
    <t>P 8 x 50 - 5150</t>
  </si>
  <si>
    <t>pásek koše</t>
  </si>
  <si>
    <t>stupeň</t>
  </si>
  <si>
    <t>podesta</t>
  </si>
  <si>
    <t>15% NA SVARY A SPOJE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</si>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</sst>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22"/>
      <name val="Arial CE"/>
      <charset val="238"/>
    </font>
    <font>
      <b/>
      <sz val="14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b/>
      <sz val="24"/>
      <name val="Arial CE"/>
      <charset val="238"/>
    </font>
    <font>
      <b/>
      <sz val="28"/>
      <name val="Arial CE"/>
      <charset val="238"/>
    </font>
    <font>
      <b/>
      <sz val="8"/>
      <name val="Arial CE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7"/>
      <name val="Arial CE"/>
      <charset val="238"/>
    </font>
    <font>
      <vertAlign val="superscript"/>
      <sz val="8"/>
      <name val="Arial CE"/>
      <charset val="238"/>
    </font>
    <font>
      <b/>
      <vertAlign val="superscript"/>
      <sz val="8"/>
      <name val="Arial CE"/>
      <charset val="238"/>
    </font>
    <font>
      <sz val="9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2" fillId="0" borderId="0" xfId="0" applyFont="1"/>
    <xf numFmtId="0" fontId="8" fillId="0" borderId="0" xfId="0" applyFont="1"/>
    <xf numFmtId="9" fontId="1" fillId="0" borderId="0" xfId="1"/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10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0" fontId="10" fillId="0" borderId="5" xfId="0" applyFont="1" applyBorder="1"/>
    <xf numFmtId="0" fontId="10" fillId="0" borderId="5" xfId="0" applyFont="1" applyBorder="1" applyAlignment="1">
      <alignment horizontal="center"/>
    </xf>
    <xf numFmtId="0" fontId="10" fillId="0" borderId="0" xfId="0" applyFont="1" applyBorder="1"/>
    <xf numFmtId="0" fontId="12" fillId="0" borderId="0" xfId="0" applyFont="1" applyBorder="1" applyAlignment="1">
      <alignment horizontal="center"/>
    </xf>
    <xf numFmtId="1" fontId="10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7" xfId="0" applyFont="1" applyBorder="1"/>
    <xf numFmtId="0" fontId="10" fillId="0" borderId="8" xfId="0" applyFont="1" applyBorder="1"/>
    <xf numFmtId="0" fontId="10" fillId="0" borderId="7" xfId="0" applyFont="1" applyBorder="1" applyAlignment="1">
      <alignment horizontal="left"/>
    </xf>
    <xf numFmtId="2" fontId="10" fillId="0" borderId="7" xfId="0" applyNumberFormat="1" applyFont="1" applyBorder="1" applyAlignment="1">
      <alignment horizontal="center"/>
    </xf>
    <xf numFmtId="2" fontId="10" fillId="0" borderId="7" xfId="0" applyNumberFormat="1" applyFont="1" applyFill="1" applyBorder="1" applyAlignment="1">
      <alignment horizontal="center"/>
    </xf>
    <xf numFmtId="165" fontId="10" fillId="0" borderId="7" xfId="0" applyNumberFormat="1" applyFont="1" applyBorder="1" applyAlignment="1">
      <alignment horizontal="center"/>
    </xf>
    <xf numFmtId="164" fontId="10" fillId="0" borderId="7" xfId="0" applyNumberFormat="1" applyFont="1" applyBorder="1"/>
    <xf numFmtId="164" fontId="10" fillId="0" borderId="9" xfId="0" applyNumberFormat="1" applyFont="1" applyBorder="1"/>
    <xf numFmtId="164" fontId="14" fillId="0" borderId="10" xfId="1" applyNumberFormat="1" applyFont="1" applyBorder="1"/>
    <xf numFmtId="0" fontId="17" fillId="0" borderId="11" xfId="0" applyFont="1" applyBorder="1" applyAlignment="1">
      <alignment horizontal="center"/>
    </xf>
    <xf numFmtId="0" fontId="17" fillId="0" borderId="9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19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17" fillId="2" borderId="15" xfId="0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7" xfId="0" applyFont="1" applyBorder="1"/>
    <xf numFmtId="0" fontId="0" fillId="0" borderId="0" xfId="0" applyFont="1"/>
    <xf numFmtId="2" fontId="10" fillId="0" borderId="7" xfId="0" applyNumberFormat="1" applyFont="1" applyBorder="1" applyAlignment="1">
      <alignment horizontal="right"/>
    </xf>
    <xf numFmtId="0" fontId="24" fillId="0" borderId="35" xfId="0" applyFont="1" applyBorder="1" applyAlignment="1">
      <alignment horizontal="center"/>
    </xf>
    <xf numFmtId="0" fontId="25" fillId="0" borderId="36" xfId="0" applyFont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36" xfId="0" applyFont="1" applyBorder="1" applyAlignment="1">
      <alignment horizontal="left"/>
    </xf>
    <xf numFmtId="2" fontId="10" fillId="0" borderId="36" xfId="0" applyNumberFormat="1" applyFont="1" applyBorder="1" applyAlignment="1">
      <alignment horizontal="center"/>
    </xf>
    <xf numFmtId="164" fontId="10" fillId="0" borderId="36" xfId="0" applyNumberFormat="1" applyFont="1" applyBorder="1" applyAlignment="1">
      <alignment horizontal="right"/>
    </xf>
    <xf numFmtId="0" fontId="10" fillId="0" borderId="36" xfId="0" applyFont="1" applyBorder="1"/>
    <xf numFmtId="0" fontId="10" fillId="0" borderId="37" xfId="0" applyFont="1" applyBorder="1"/>
    <xf numFmtId="2" fontId="0" fillId="0" borderId="0" xfId="0" applyNumberFormat="1" applyAlignment="1">
      <alignment horizontal="left" vertical="center"/>
    </xf>
    <xf numFmtId="0" fontId="15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textRotation="90" wrapText="1"/>
    </xf>
    <xf numFmtId="0" fontId="19" fillId="0" borderId="9" xfId="0" applyFont="1" applyBorder="1" applyAlignment="1">
      <alignment horizontal="center" textRotation="90" wrapText="1"/>
    </xf>
    <xf numFmtId="0" fontId="19" fillId="0" borderId="14" xfId="0" applyFont="1" applyBorder="1" applyAlignment="1">
      <alignment horizontal="center" textRotation="90" wrapText="1"/>
    </xf>
    <xf numFmtId="0" fontId="18" fillId="0" borderId="24" xfId="0" applyFont="1" applyBorder="1" applyAlignment="1">
      <alignment horizontal="center" textRotation="90"/>
    </xf>
    <xf numFmtId="0" fontId="0" fillId="0" borderId="9" xfId="0" applyBorder="1" applyAlignment="1">
      <alignment horizontal="center" textRotation="90"/>
    </xf>
    <xf numFmtId="0" fontId="0" fillId="0" borderId="14" xfId="0" applyBorder="1" applyAlignment="1">
      <alignment horizontal="center" textRotation="90"/>
    </xf>
    <xf numFmtId="0" fontId="10" fillId="0" borderId="32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0" fillId="0" borderId="16" xfId="0" applyFont="1" applyBorder="1" applyAlignment="1">
      <alignment horizontal="right" vertical="center"/>
    </xf>
    <xf numFmtId="0" fontId="0" fillId="0" borderId="17" xfId="0" applyBorder="1" applyAlignment="1">
      <alignment horizontal="right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right"/>
    </xf>
    <xf numFmtId="0" fontId="0" fillId="0" borderId="34" xfId="0" applyFont="1" applyBorder="1" applyAlignment="1">
      <alignment horizontal="righ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showGridLines="0" tabSelected="1" topLeftCell="B1" zoomScale="115" zoomScaleNormal="115" zoomScaleSheetLayoutView="100" workbookViewId="0">
      <selection activeCell="K10" sqref="K10"/>
    </sheetView>
  </sheetViews>
  <sheetFormatPr defaultRowHeight="12.75" x14ac:dyDescent="0.2"/>
  <cols>
    <col min="1" max="1" width="8.42578125" customWidth="1"/>
    <col min="2" max="3" width="6.7109375" customWidth="1"/>
    <col min="4" max="4" width="30.28515625" style="1" customWidth="1"/>
    <col min="5" max="5" width="6.28515625" customWidth="1"/>
    <col min="6" max="6" width="7.85546875" customWidth="1"/>
    <col min="7" max="7" width="12.7109375" customWidth="1"/>
    <col min="8" max="8" width="5.28515625" customWidth="1"/>
    <col min="9" max="9" width="2.85546875" customWidth="1"/>
    <col min="10" max="10" width="17.42578125" customWidth="1"/>
  </cols>
  <sheetData>
    <row r="1" spans="1:10" ht="49.5" customHeight="1" thickBot="1" x14ac:dyDescent="0.25">
      <c r="A1" s="63" t="s">
        <v>17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ht="14.1" customHeight="1" x14ac:dyDescent="0.2">
      <c r="A2" s="79" t="s">
        <v>22</v>
      </c>
      <c r="B2" s="82" t="s">
        <v>23</v>
      </c>
      <c r="C2" s="83"/>
      <c r="D2" s="86" t="s">
        <v>24</v>
      </c>
      <c r="E2" s="38" t="s">
        <v>27</v>
      </c>
      <c r="F2" s="88" t="s">
        <v>28</v>
      </c>
      <c r="G2" s="89"/>
      <c r="H2" s="68" t="s">
        <v>29</v>
      </c>
      <c r="I2" s="71" t="s">
        <v>30</v>
      </c>
      <c r="J2" s="90" t="s">
        <v>31</v>
      </c>
    </row>
    <row r="3" spans="1:10" ht="14.1" customHeight="1" x14ac:dyDescent="0.2">
      <c r="A3" s="80"/>
      <c r="B3" s="84"/>
      <c r="C3" s="85"/>
      <c r="D3" s="87"/>
      <c r="E3" s="40"/>
      <c r="F3" s="41" t="s">
        <v>0</v>
      </c>
      <c r="G3" s="42" t="s">
        <v>26</v>
      </c>
      <c r="H3" s="69"/>
      <c r="I3" s="72"/>
      <c r="J3" s="91"/>
    </row>
    <row r="4" spans="1:10" ht="14.1" customHeight="1" x14ac:dyDescent="0.2">
      <c r="A4" s="80"/>
      <c r="B4" s="93" t="s">
        <v>25</v>
      </c>
      <c r="C4" s="93" t="s">
        <v>26</v>
      </c>
      <c r="D4" s="43" t="s">
        <v>5</v>
      </c>
      <c r="E4" s="40"/>
      <c r="F4" s="41" t="s">
        <v>6</v>
      </c>
      <c r="G4" s="39"/>
      <c r="H4" s="69"/>
      <c r="I4" s="72"/>
      <c r="J4" s="91"/>
    </row>
    <row r="5" spans="1:10" ht="14.1" customHeight="1" x14ac:dyDescent="0.2">
      <c r="A5" s="80"/>
      <c r="B5" s="93"/>
      <c r="C5" s="93"/>
      <c r="D5" s="43"/>
      <c r="E5" s="40" t="s">
        <v>1</v>
      </c>
      <c r="F5" s="41" t="s">
        <v>4</v>
      </c>
      <c r="G5" s="44"/>
      <c r="H5" s="69"/>
      <c r="I5" s="72"/>
      <c r="J5" s="91"/>
    </row>
    <row r="6" spans="1:10" ht="14.1" customHeight="1" thickBot="1" x14ac:dyDescent="0.25">
      <c r="A6" s="81"/>
      <c r="B6" s="94"/>
      <c r="C6" s="94"/>
      <c r="D6" s="45"/>
      <c r="E6" s="46" t="s">
        <v>7</v>
      </c>
      <c r="F6" s="47" t="s">
        <v>8</v>
      </c>
      <c r="G6" s="48" t="s">
        <v>2</v>
      </c>
      <c r="H6" s="70"/>
      <c r="I6" s="73"/>
      <c r="J6" s="92"/>
    </row>
    <row r="7" spans="1:10" ht="14.1" customHeight="1" x14ac:dyDescent="0.2">
      <c r="A7" s="49"/>
      <c r="B7" s="50"/>
      <c r="C7" s="28">
        <v>2</v>
      </c>
      <c r="D7" s="31" t="s">
        <v>18</v>
      </c>
      <c r="E7" s="32">
        <v>0.3</v>
      </c>
      <c r="F7" s="33">
        <v>15.7</v>
      </c>
      <c r="G7" s="53">
        <f>E7*F7*C7</f>
        <v>9.42</v>
      </c>
      <c r="H7" s="51"/>
      <c r="I7" s="51"/>
      <c r="J7" s="30" t="s">
        <v>32</v>
      </c>
    </row>
    <row r="8" spans="1:10" ht="14.1" customHeight="1" x14ac:dyDescent="0.2">
      <c r="A8" s="49"/>
      <c r="B8" s="50"/>
      <c r="C8" s="28">
        <v>2</v>
      </c>
      <c r="D8" s="31" t="s">
        <v>33</v>
      </c>
      <c r="E8" s="32">
        <v>0.54</v>
      </c>
      <c r="F8" s="33">
        <v>15.7</v>
      </c>
      <c r="G8" s="53">
        <f>F8*E8*C8</f>
        <v>16.956</v>
      </c>
      <c r="H8" s="51"/>
      <c r="I8" s="51"/>
      <c r="J8" s="30" t="s">
        <v>12</v>
      </c>
    </row>
    <row r="9" spans="1:10" ht="14.1" customHeight="1" x14ac:dyDescent="0.2">
      <c r="A9" s="49"/>
      <c r="B9" s="50"/>
      <c r="C9" s="28">
        <v>2</v>
      </c>
      <c r="D9" s="31" t="s">
        <v>11</v>
      </c>
      <c r="E9" s="32">
        <v>1.165</v>
      </c>
      <c r="F9" s="33">
        <v>3.77</v>
      </c>
      <c r="G9" s="53">
        <f t="shared" ref="G9" si="0">C9*E9*F9</f>
        <v>8.7841000000000005</v>
      </c>
      <c r="H9" s="51"/>
      <c r="I9" s="51"/>
      <c r="J9" s="30" t="s">
        <v>34</v>
      </c>
    </row>
    <row r="10" spans="1:10" ht="14.1" customHeight="1" x14ac:dyDescent="0.2">
      <c r="A10" s="49"/>
      <c r="B10" s="50"/>
      <c r="C10" s="28">
        <v>2</v>
      </c>
      <c r="D10" s="31" t="s">
        <v>11</v>
      </c>
      <c r="E10" s="32">
        <v>1.262</v>
      </c>
      <c r="F10" s="33">
        <v>3.77</v>
      </c>
      <c r="G10" s="53">
        <f>E10*F10*C10</f>
        <v>9.5154800000000002</v>
      </c>
      <c r="H10" s="51"/>
      <c r="I10" s="51"/>
      <c r="J10" s="30" t="s">
        <v>34</v>
      </c>
    </row>
    <row r="11" spans="1:10" ht="14.1" customHeight="1" x14ac:dyDescent="0.2">
      <c r="A11" s="49"/>
      <c r="B11" s="50"/>
      <c r="C11" s="28">
        <v>1</v>
      </c>
      <c r="D11" s="31" t="s">
        <v>11</v>
      </c>
      <c r="E11" s="32">
        <v>8.0500000000000007</v>
      </c>
      <c r="F11" s="33">
        <v>3.77</v>
      </c>
      <c r="G11" s="53">
        <f t="shared" ref="G11:G23" si="1">C11*E11*F11</f>
        <v>30.348500000000001</v>
      </c>
      <c r="H11" s="51"/>
      <c r="I11" s="51"/>
      <c r="J11" s="30" t="s">
        <v>35</v>
      </c>
    </row>
    <row r="12" spans="1:10" ht="14.1" customHeight="1" x14ac:dyDescent="0.2">
      <c r="A12" s="27"/>
      <c r="B12" s="28"/>
      <c r="C12" s="28">
        <v>2</v>
      </c>
      <c r="D12" s="31" t="s">
        <v>9</v>
      </c>
      <c r="E12" s="32">
        <v>1.2</v>
      </c>
      <c r="F12" s="33">
        <v>2.75</v>
      </c>
      <c r="G12" s="53">
        <f t="shared" si="1"/>
        <v>6.6</v>
      </c>
      <c r="H12" s="29"/>
      <c r="I12" s="29"/>
      <c r="J12" s="30" t="s">
        <v>14</v>
      </c>
    </row>
    <row r="13" spans="1:10" ht="14.1" customHeight="1" x14ac:dyDescent="0.2">
      <c r="A13" s="49"/>
      <c r="B13" s="50"/>
      <c r="C13" s="28">
        <v>24</v>
      </c>
      <c r="D13" s="31" t="s">
        <v>10</v>
      </c>
      <c r="E13" s="32">
        <v>0.4</v>
      </c>
      <c r="F13" s="33">
        <v>2.4700000000000002</v>
      </c>
      <c r="G13" s="53">
        <f t="shared" si="1"/>
        <v>23.712000000000007</v>
      </c>
      <c r="H13" s="29"/>
      <c r="I13" s="29"/>
      <c r="J13" s="30" t="s">
        <v>36</v>
      </c>
    </row>
    <row r="14" spans="1:10" ht="14.1" customHeight="1" x14ac:dyDescent="0.2">
      <c r="A14" s="49"/>
      <c r="B14" s="50"/>
      <c r="C14" s="28">
        <v>1</v>
      </c>
      <c r="D14" s="31" t="s">
        <v>19</v>
      </c>
      <c r="E14" s="32">
        <v>8.65</v>
      </c>
      <c r="F14" s="33">
        <v>5.75</v>
      </c>
      <c r="G14" s="53">
        <f>E14*F14</f>
        <v>49.737500000000004</v>
      </c>
      <c r="H14" s="29"/>
      <c r="I14" s="29"/>
      <c r="J14" s="30" t="s">
        <v>21</v>
      </c>
    </row>
    <row r="15" spans="1:10" s="52" customFormat="1" ht="14.1" customHeight="1" x14ac:dyDescent="0.2">
      <c r="A15" s="27"/>
      <c r="B15" s="28"/>
      <c r="C15" s="28">
        <v>5</v>
      </c>
      <c r="D15" s="31" t="s">
        <v>37</v>
      </c>
      <c r="E15" s="32">
        <v>0.14000000000000001</v>
      </c>
      <c r="F15" s="33">
        <v>7.85</v>
      </c>
      <c r="G15" s="53">
        <f t="shared" si="1"/>
        <v>5.4950000000000001</v>
      </c>
      <c r="H15" s="29"/>
      <c r="I15" s="29"/>
      <c r="J15" s="30" t="s">
        <v>13</v>
      </c>
    </row>
    <row r="16" spans="1:10" ht="14.1" customHeight="1" x14ac:dyDescent="0.2">
      <c r="A16" s="49"/>
      <c r="B16" s="50"/>
      <c r="C16" s="28">
        <v>5</v>
      </c>
      <c r="D16" s="31" t="s">
        <v>38</v>
      </c>
      <c r="E16" s="32">
        <v>0.5</v>
      </c>
      <c r="F16" s="33">
        <v>9.42</v>
      </c>
      <c r="G16" s="53">
        <f t="shared" si="1"/>
        <v>23.55</v>
      </c>
      <c r="H16" s="29"/>
      <c r="I16" s="29"/>
      <c r="J16" s="30" t="s">
        <v>13</v>
      </c>
    </row>
    <row r="17" spans="1:14" ht="14.1" customHeight="1" x14ac:dyDescent="0.2">
      <c r="A17" s="27"/>
      <c r="B17" s="28"/>
      <c r="C17" s="28">
        <v>5</v>
      </c>
      <c r="D17" s="31" t="s">
        <v>39</v>
      </c>
      <c r="E17" s="32">
        <v>0.21</v>
      </c>
      <c r="F17" s="33">
        <v>7.85</v>
      </c>
      <c r="G17" s="53">
        <f t="shared" ref="G17:G18" si="2">C17*E17*F17</f>
        <v>8.2424999999999997</v>
      </c>
      <c r="H17" s="29"/>
      <c r="I17" s="29"/>
      <c r="J17" s="30" t="s">
        <v>13</v>
      </c>
    </row>
    <row r="18" spans="1:14" ht="14.1" customHeight="1" x14ac:dyDescent="0.2">
      <c r="A18" s="49"/>
      <c r="B18" s="50"/>
      <c r="C18" s="28">
        <v>1</v>
      </c>
      <c r="D18" s="31" t="s">
        <v>40</v>
      </c>
      <c r="E18" s="32">
        <v>3</v>
      </c>
      <c r="F18" s="33">
        <v>1.65</v>
      </c>
      <c r="G18" s="53">
        <f t="shared" si="2"/>
        <v>4.9499999999999993</v>
      </c>
      <c r="H18" s="29"/>
      <c r="I18" s="29"/>
      <c r="J18" s="30" t="s">
        <v>41</v>
      </c>
    </row>
    <row r="19" spans="1:14" ht="14.1" customHeight="1" x14ac:dyDescent="0.2">
      <c r="A19" s="49"/>
      <c r="B19" s="50"/>
      <c r="C19" s="28">
        <v>1</v>
      </c>
      <c r="D19" s="31" t="s">
        <v>42</v>
      </c>
      <c r="E19" s="32">
        <v>2.4500000000000002</v>
      </c>
      <c r="F19" s="33">
        <v>3.14</v>
      </c>
      <c r="G19" s="53">
        <f t="shared" si="1"/>
        <v>7.6930000000000005</v>
      </c>
      <c r="H19" s="29"/>
      <c r="I19" s="29"/>
      <c r="J19" s="30" t="s">
        <v>43</v>
      </c>
    </row>
    <row r="20" spans="1:14" ht="14.1" customHeight="1" x14ac:dyDescent="0.2">
      <c r="A20" s="49"/>
      <c r="B20" s="50"/>
      <c r="C20" s="28">
        <v>5</v>
      </c>
      <c r="D20" s="31" t="s">
        <v>44</v>
      </c>
      <c r="E20" s="34">
        <v>1.8</v>
      </c>
      <c r="F20" s="33">
        <v>3.14</v>
      </c>
      <c r="G20" s="53">
        <f t="shared" si="1"/>
        <v>28.26</v>
      </c>
      <c r="H20" s="29"/>
      <c r="I20" s="29"/>
      <c r="J20" s="30" t="s">
        <v>43</v>
      </c>
    </row>
    <row r="21" spans="1:14" ht="14.1" customHeight="1" x14ac:dyDescent="0.2">
      <c r="A21" s="49"/>
      <c r="B21" s="50"/>
      <c r="C21" s="28">
        <v>5</v>
      </c>
      <c r="D21" s="31" t="s">
        <v>45</v>
      </c>
      <c r="E21" s="34">
        <v>5.15</v>
      </c>
      <c r="F21" s="33">
        <v>3.14</v>
      </c>
      <c r="G21" s="53">
        <f t="shared" si="1"/>
        <v>80.855000000000004</v>
      </c>
      <c r="H21" s="29"/>
      <c r="I21" s="29"/>
      <c r="J21" s="30" t="s">
        <v>46</v>
      </c>
    </row>
    <row r="22" spans="1:14" ht="14.1" customHeight="1" x14ac:dyDescent="0.2">
      <c r="A22" s="49"/>
      <c r="B22" s="50"/>
      <c r="C22" s="28">
        <v>1</v>
      </c>
      <c r="D22" s="31" t="s">
        <v>20</v>
      </c>
      <c r="E22" s="34">
        <v>0.54</v>
      </c>
      <c r="F22" s="33">
        <v>29.5</v>
      </c>
      <c r="G22" s="53">
        <f t="shared" si="1"/>
        <v>15.930000000000001</v>
      </c>
      <c r="H22" s="29"/>
      <c r="I22" s="29"/>
      <c r="J22" s="30" t="s">
        <v>48</v>
      </c>
    </row>
    <row r="23" spans="1:14" ht="12.75" customHeight="1" x14ac:dyDescent="0.2">
      <c r="A23" s="49"/>
      <c r="B23" s="50"/>
      <c r="C23" s="28">
        <v>2</v>
      </c>
      <c r="D23" s="31" t="s">
        <v>15</v>
      </c>
      <c r="E23" s="32">
        <v>1</v>
      </c>
      <c r="F23" s="32">
        <v>6</v>
      </c>
      <c r="G23" s="53">
        <f t="shared" si="1"/>
        <v>12</v>
      </c>
      <c r="H23" s="29"/>
      <c r="I23" s="29"/>
      <c r="J23" s="30" t="s">
        <v>47</v>
      </c>
    </row>
    <row r="24" spans="1:14" ht="13.5" customHeight="1" x14ac:dyDescent="0.2">
      <c r="A24" s="54"/>
      <c r="B24" s="55"/>
      <c r="C24" s="56"/>
      <c r="D24" s="57"/>
      <c r="E24" s="58"/>
      <c r="F24" s="58"/>
      <c r="G24" s="59"/>
      <c r="H24" s="60"/>
      <c r="I24" s="60"/>
      <c r="J24" s="61"/>
      <c r="K24" s="9"/>
    </row>
    <row r="25" spans="1:14" ht="14.1" customHeight="1" x14ac:dyDescent="0.2">
      <c r="A25" s="49"/>
      <c r="B25" s="50"/>
      <c r="C25" s="28"/>
      <c r="D25" s="95" t="s">
        <v>16</v>
      </c>
      <c r="E25" s="96"/>
      <c r="F25" s="32"/>
      <c r="G25" s="35">
        <f>SUM(G7:G24)</f>
        <v>342.04908</v>
      </c>
      <c r="H25" s="29"/>
      <c r="I25" s="29"/>
      <c r="J25" s="30"/>
    </row>
    <row r="26" spans="1:14" ht="14.1" customHeight="1" thickBot="1" x14ac:dyDescent="0.25">
      <c r="A26" s="15"/>
      <c r="B26" s="16"/>
      <c r="C26" s="16"/>
      <c r="D26" s="77" t="s">
        <v>49</v>
      </c>
      <c r="E26" s="78"/>
      <c r="F26" s="17"/>
      <c r="G26" s="36">
        <f>SUM(G25*0.15)</f>
        <v>51.307361999999998</v>
      </c>
      <c r="H26" s="18"/>
      <c r="I26" s="18"/>
      <c r="J26" s="19"/>
    </row>
    <row r="27" spans="1:14" s="14" customFormat="1" ht="15.95" customHeight="1" thickBot="1" x14ac:dyDescent="0.25">
      <c r="A27" s="20"/>
      <c r="B27" s="21"/>
      <c r="C27" s="22"/>
      <c r="D27" s="66" t="s">
        <v>50</v>
      </c>
      <c r="E27" s="66"/>
      <c r="F27" s="67"/>
      <c r="G27" s="37">
        <f>SUM(G25:G26)</f>
        <v>393.35644200000002</v>
      </c>
      <c r="H27" s="74" t="s">
        <v>2</v>
      </c>
      <c r="I27" s="75"/>
      <c r="J27" s="76"/>
      <c r="N27" s="62"/>
    </row>
    <row r="28" spans="1:14" s="11" customFormat="1" ht="15.95" customHeight="1" x14ac:dyDescent="0.25">
      <c r="A28" s="23"/>
      <c r="B28" s="23"/>
      <c r="C28" s="23"/>
      <c r="D28" s="24"/>
      <c r="E28" s="23"/>
      <c r="F28" s="23"/>
      <c r="G28" s="25"/>
      <c r="H28" s="26"/>
      <c r="I28" s="23"/>
      <c r="J28" s="23"/>
    </row>
    <row r="29" spans="1:14" s="14" customFormat="1" ht="15.95" customHeight="1" x14ac:dyDescent="0.2">
      <c r="A29" s="10"/>
    </row>
    <row r="30" spans="1:14" s="14" customFormat="1" ht="15.95" customHeight="1" x14ac:dyDescent="0.2">
      <c r="A30" s="10"/>
      <c r="B30" s="11"/>
      <c r="C30" s="11"/>
      <c r="D30" s="11"/>
      <c r="E30" s="11"/>
      <c r="F30" s="11"/>
      <c r="G30" s="11" t="s">
        <v>3</v>
      </c>
      <c r="H30" s="11"/>
      <c r="I30" s="11"/>
      <c r="J30" s="11"/>
    </row>
    <row r="31" spans="1:14" ht="15" customHeight="1" x14ac:dyDescent="0.2">
      <c r="A31" s="12"/>
      <c r="B31" s="13"/>
      <c r="C31" s="13"/>
      <c r="D31" s="13"/>
      <c r="E31" s="14"/>
      <c r="F31" s="14"/>
      <c r="G31" s="14"/>
      <c r="H31" s="14"/>
      <c r="I31" s="14"/>
      <c r="J31" s="14"/>
    </row>
    <row r="32" spans="1:14" ht="14.25" customHeight="1" x14ac:dyDescent="0.2">
      <c r="A32" s="12"/>
      <c r="B32" s="14"/>
      <c r="C32" s="14"/>
      <c r="D32" s="14"/>
      <c r="E32" s="14"/>
      <c r="F32" s="14"/>
      <c r="G32" s="14"/>
      <c r="H32" s="14"/>
      <c r="I32" s="14"/>
      <c r="J32" s="14"/>
      <c r="K32" s="4"/>
    </row>
    <row r="33" spans="1:11" ht="15" customHeight="1" x14ac:dyDescent="0.25">
      <c r="A33" s="8"/>
    </row>
    <row r="34" spans="1:11" ht="14.1" customHeight="1" x14ac:dyDescent="0.25">
      <c r="A34" s="8"/>
      <c r="B34" s="4"/>
      <c r="C34" s="4"/>
      <c r="D34" s="6"/>
      <c r="E34" s="4"/>
      <c r="F34" s="4"/>
      <c r="G34" s="4"/>
      <c r="H34" s="4"/>
      <c r="I34" s="4"/>
      <c r="J34" s="4"/>
    </row>
    <row r="35" spans="1:11" ht="18" x14ac:dyDescent="0.25">
      <c r="A35" s="8"/>
      <c r="B35" s="3"/>
    </row>
    <row r="36" spans="1:11" ht="15.75" x14ac:dyDescent="0.25">
      <c r="A36" s="5"/>
    </row>
    <row r="37" spans="1:11" ht="15.75" x14ac:dyDescent="0.25">
      <c r="A37" s="7"/>
    </row>
    <row r="38" spans="1:11" s="2" customFormat="1" ht="27" x14ac:dyDescent="0.35">
      <c r="A38" s="7"/>
      <c r="B38"/>
      <c r="C38"/>
      <c r="D38" s="1"/>
      <c r="E38"/>
      <c r="F38"/>
      <c r="G38"/>
      <c r="H38"/>
      <c r="I38"/>
      <c r="J38"/>
      <c r="K38"/>
    </row>
    <row r="39" spans="1:11" ht="9.75" customHeight="1" x14ac:dyDescent="0.25">
      <c r="A39" s="7"/>
    </row>
    <row r="40" spans="1:11" s="2" customFormat="1" ht="27" x14ac:dyDescent="0.35">
      <c r="A40"/>
      <c r="B40"/>
      <c r="C40"/>
      <c r="D40"/>
      <c r="E40"/>
      <c r="F40"/>
      <c r="G40"/>
      <c r="H40"/>
      <c r="I40"/>
      <c r="J40"/>
      <c r="K40"/>
    </row>
    <row r="41" spans="1:11" ht="15.75" customHeight="1" x14ac:dyDescent="0.2">
      <c r="D41"/>
    </row>
    <row r="42" spans="1:11" x14ac:dyDescent="0.2">
      <c r="D42"/>
    </row>
    <row r="43" spans="1:11" x14ac:dyDescent="0.2">
      <c r="D43"/>
    </row>
    <row r="44" spans="1:11" x14ac:dyDescent="0.2">
      <c r="D44"/>
    </row>
    <row r="45" spans="1:11" x14ac:dyDescent="0.2">
      <c r="D45"/>
    </row>
    <row r="46" spans="1:11" x14ac:dyDescent="0.2">
      <c r="D46"/>
    </row>
    <row r="47" spans="1:11" x14ac:dyDescent="0.2">
      <c r="D47"/>
    </row>
    <row r="48" spans="1:11" x14ac:dyDescent="0.2">
      <c r="D48"/>
    </row>
    <row r="49" spans="4:4" x14ac:dyDescent="0.2">
      <c r="D49"/>
    </row>
    <row r="50" spans="4:4" x14ac:dyDescent="0.2">
      <c r="D50"/>
    </row>
    <row r="51" spans="4:4" x14ac:dyDescent="0.2">
      <c r="D51"/>
    </row>
  </sheetData>
  <mergeCells count="14">
    <mergeCell ref="A1:J1"/>
    <mergeCell ref="D27:F27"/>
    <mergeCell ref="H2:H6"/>
    <mergeCell ref="I2:I6"/>
    <mergeCell ref="H27:J27"/>
    <mergeCell ref="D26:E26"/>
    <mergeCell ref="A2:A6"/>
    <mergeCell ref="B2:C3"/>
    <mergeCell ref="D2:D3"/>
    <mergeCell ref="F2:G2"/>
    <mergeCell ref="J2:J6"/>
    <mergeCell ref="B4:B6"/>
    <mergeCell ref="C4:C6"/>
    <mergeCell ref="D25:E25"/>
  </mergeCells>
  <phoneticPr fontId="3" type="noConversion"/>
  <printOptions horizontalCentered="1" gridLinesSet="0"/>
  <pageMargins left="0.31496062992125984" right="0.31496062992125984" top="0.39370078740157483" bottom="0.59055118110236227" header="0.4921259845" footer="0.492125984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15%</vt:lpstr>
      <vt:lpstr>'15%'!Oblast_tisku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MATERIÁLU</dc:title>
  <dc:creator>Ing. Zdeněk Dobiáš</dc:creator>
  <cp:lastModifiedBy>Markéta Stejskalová</cp:lastModifiedBy>
  <cp:lastPrinted>2018-03-19T13:48:43Z</cp:lastPrinted>
  <dcterms:created xsi:type="dcterms:W3CDTF">2000-10-09T12:20:18Z</dcterms:created>
  <dcterms:modified xsi:type="dcterms:W3CDTF">2024-01-19T15:10:37Z</dcterms:modified>
</cp:coreProperties>
</file>