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List1" sheetId="1" r:id="rId1"/>
  </sheets>
  <definedNames>
    <definedName name="_xlnm.Print_Area" localSheetId="0">List1!$A$1:$G$143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G124" i="1" l="1"/>
  <c r="G125" i="1"/>
  <c r="G126" i="1"/>
  <c r="G115" i="1"/>
  <c r="G116" i="1"/>
  <c r="G117" i="1"/>
  <c r="G118" i="1"/>
  <c r="G119" i="1"/>
  <c r="G120" i="1"/>
  <c r="G121" i="1"/>
  <c r="G122" i="1"/>
  <c r="G123" i="1"/>
  <c r="G114" i="1"/>
  <c r="G15" i="1"/>
  <c r="G100" i="1"/>
  <c r="G101" i="1"/>
  <c r="G102" i="1"/>
  <c r="G103" i="1"/>
  <c r="G104" i="1"/>
  <c r="G105" i="1"/>
  <c r="G106" i="1"/>
  <c r="G110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7" i="1"/>
  <c r="G108" i="1"/>
  <c r="G109" i="1"/>
  <c r="G77" i="1"/>
  <c r="G131" i="1"/>
  <c r="G132" i="1"/>
  <c r="G133" i="1"/>
  <c r="G134" i="1"/>
  <c r="G135" i="1"/>
  <c r="G136" i="1"/>
  <c r="G137" i="1"/>
  <c r="G130" i="1"/>
  <c r="G141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12" i="1"/>
  <c r="G73" i="1" l="1"/>
  <c r="G127" i="1"/>
  <c r="G111" i="1"/>
  <c r="G138" i="1"/>
  <c r="G143" i="1" l="1"/>
</calcChain>
</file>

<file path=xl/sharedStrings.xml><?xml version="1.0" encoding="utf-8"?>
<sst xmlns="http://schemas.openxmlformats.org/spreadsheetml/2006/main" count="505" uniqueCount="240">
  <si>
    <t>BODOVÝ ROZPIS</t>
  </si>
  <si>
    <t>Název stavby:</t>
  </si>
  <si>
    <t>Datum:</t>
  </si>
  <si>
    <t>Verze NZ:</t>
  </si>
  <si>
    <t>Okres:</t>
  </si>
  <si>
    <t>Oblast:</t>
  </si>
  <si>
    <t>Střed</t>
  </si>
  <si>
    <t>Hl. projektant:</t>
  </si>
  <si>
    <t>Oblast ocenění:</t>
  </si>
  <si>
    <t>Projekt. firma:</t>
  </si>
  <si>
    <t>Kód</t>
  </si>
  <si>
    <t>Typ práce/ materiálu</t>
  </si>
  <si>
    <t>Název</t>
  </si>
  <si>
    <t>Množství celkové</t>
  </si>
  <si>
    <t>MJ</t>
  </si>
  <si>
    <t>Cena jednotková</t>
  </si>
  <si>
    <t>Cena celková</t>
  </si>
  <si>
    <t>M</t>
  </si>
  <si>
    <t>KS</t>
  </si>
  <si>
    <t>CHB33</t>
  </si>
  <si>
    <t>ZNACENI SJZ KABEL.TRAS+SOUBORU-NOVA VED.</t>
  </si>
  <si>
    <t>CHB40</t>
  </si>
  <si>
    <t>PRIPL.NA ZATAH. KABELU V OCHRANNE TRUBCE</t>
  </si>
  <si>
    <t>SADA</t>
  </si>
  <si>
    <t>JRB01</t>
  </si>
  <si>
    <t>MONTAZ KAB.PRUCHOD.VC.VIKA HAUFF ZATEPLA</t>
  </si>
  <si>
    <t>DQB08</t>
  </si>
  <si>
    <t>1X NATER UZEMNENI NA POVRCHU ZELENOZLUTA</t>
  </si>
  <si>
    <t>DQB09</t>
  </si>
  <si>
    <t>VYRAZENI HODNOTY UZEMNENI DO PASKY 30/4</t>
  </si>
  <si>
    <t>DQB10</t>
  </si>
  <si>
    <t>ZNACENI UZEMNENI FEZN 30/4 SMRST.TRUBICI</t>
  </si>
  <si>
    <t>DQB18</t>
  </si>
  <si>
    <t>MERENI ZEMNIHO ODPORU VC.VYSTAV.PROTOKOL</t>
  </si>
  <si>
    <t>DQB37</t>
  </si>
  <si>
    <t>SVORKA SROUB. PRIPOJOVACI SP1 NA KONSTR</t>
  </si>
  <si>
    <t>DQB53</t>
  </si>
  <si>
    <t>SVORKA ODBOCNA SR02 PRO PAS/PAS FEZN30/4</t>
  </si>
  <si>
    <t>DQB63</t>
  </si>
  <si>
    <t>GUMOASFALT SA K IZOL.NATER.UZEM.A SPOJU</t>
  </si>
  <si>
    <t>KG</t>
  </si>
  <si>
    <t>DQB64</t>
  </si>
  <si>
    <t>OCHRANA PRECHODU ZEM-VZDUCH UZEM.PAS30/4</t>
  </si>
  <si>
    <t>RGB32</t>
  </si>
  <si>
    <t>VYKOP JAMY ZASTAVENE UZEMI TR.3</t>
  </si>
  <si>
    <t>M3</t>
  </si>
  <si>
    <t>RGB36</t>
  </si>
  <si>
    <t>ZASYP JAMY ZASTAVENE UZEMI TR.3</t>
  </si>
  <si>
    <t>M2</t>
  </si>
  <si>
    <t>RGB02</t>
  </si>
  <si>
    <t>VYKOP ZAKLADU PB,PILIR ZASTAV.UZEMI TR.3</t>
  </si>
  <si>
    <t>RGB07</t>
  </si>
  <si>
    <t>ZASYP ZAKLADU PB,PILIR ZASTAV.UZEMI TR.3</t>
  </si>
  <si>
    <t>RAB04</t>
  </si>
  <si>
    <t>RYHY 35X65CM ZASTAV.UZEMI TR3</t>
  </si>
  <si>
    <t>RAB07</t>
  </si>
  <si>
    <t>RYHY 35X85CM ZASTAV.UZEMI TR3</t>
  </si>
  <si>
    <t>ECB70</t>
  </si>
  <si>
    <t>ROZBOURANI BETONOVEHO ZAKLADU</t>
  </si>
  <si>
    <t>ECB72</t>
  </si>
  <si>
    <t>ZAKL.BETON C12/15 DO5M3 DO BEDN.BEZ DOPR</t>
  </si>
  <si>
    <t>RAB22</t>
  </si>
  <si>
    <t>RYHY 50X120CM ZASTAV.UZEMI TR3</t>
  </si>
  <si>
    <t>RDB87</t>
  </si>
  <si>
    <t>KRYTI KABELU VYSTRAZNOU FOLII SIRKY 33CM</t>
  </si>
  <si>
    <t>RDB12</t>
  </si>
  <si>
    <t>ZAJISTENI INZ. SITI VE VYKOPECH - SOUBEH</t>
  </si>
  <si>
    <t>RDB13</t>
  </si>
  <si>
    <t>ZAJISTENI KABELU VE VYKOPECH PRI KRIZENI</t>
  </si>
  <si>
    <t>RDB14</t>
  </si>
  <si>
    <t>ZAJISTENI POTRUBI VE VYKOPECH - KRIZENI</t>
  </si>
  <si>
    <t>KABELOVÉ VEDENÍ NN 0,4KV</t>
  </si>
  <si>
    <t>320</t>
  </si>
  <si>
    <t xml:space="preserve">vedení kabelové NN </t>
  </si>
  <si>
    <t>D</t>
  </si>
  <si>
    <t>LZB11</t>
  </si>
  <si>
    <t>CISLO 1 PLAST,16X34,DCK,SJZ NA KAB.SKRIN</t>
  </si>
  <si>
    <t>LZB21</t>
  </si>
  <si>
    <t>PISMENO R PLAST,16X34,DCK,SJZ KAB.SKRIN</t>
  </si>
  <si>
    <t>SMB09</t>
  </si>
  <si>
    <t>KABEL 1-AYKY-J 3X240+120MM2,VOLNE ULOZEN</t>
  </si>
  <si>
    <t>SMB18</t>
  </si>
  <si>
    <t>KABEL 1-AYKY-J 3X240+120MM2,PEVNE ULOZEN</t>
  </si>
  <si>
    <t>CHB27</t>
  </si>
  <si>
    <t>PRICHYTKA SONAP TYP 637574-KABEL D55-74</t>
  </si>
  <si>
    <t>CHB31</t>
  </si>
  <si>
    <t>ZNACENI SJZ KABELU SKRIN,ROZVAD-NOVA VED</t>
  </si>
  <si>
    <t>CIB52</t>
  </si>
  <si>
    <t>UKONC.KAB.3X120+70 BEZ KONC.,OKA(12/10)</t>
  </si>
  <si>
    <t>CIB54</t>
  </si>
  <si>
    <t>UKONC.KAB.3X240+120 BEZ KONC.,OKA(M12)</t>
  </si>
  <si>
    <t>CIB56</t>
  </si>
  <si>
    <t>UKONC.KAB.DO 4X150 BEZ TRMENU,BEZ OK</t>
  </si>
  <si>
    <t>CIB58</t>
  </si>
  <si>
    <t>UKONC.KAB.DO 4X240 BEZ TRMENU,BEZ OK</t>
  </si>
  <si>
    <t>FLB66</t>
  </si>
  <si>
    <t>POJISTKA NOZOVA NN VEL.2 GG 200A</t>
  </si>
  <si>
    <t>FLB67</t>
  </si>
  <si>
    <t>POJISTKA NOZOVA NN VEL.2 GG 224A</t>
  </si>
  <si>
    <t>FLB68</t>
  </si>
  <si>
    <t>POJISTKA NOZOVA NN VEL.2 GG 250A</t>
  </si>
  <si>
    <t>FLB69</t>
  </si>
  <si>
    <t>POJISTKA NOZOVA NN VEL.2 GG 315A</t>
  </si>
  <si>
    <t>FRB72</t>
  </si>
  <si>
    <t>SKRIN SR502/NKW2 DCK 15X400A V PILIRI</t>
  </si>
  <si>
    <t>FRB33</t>
  </si>
  <si>
    <t>SKRIN SD022/NKW2 DCK 27X400+1RL LIST PIL</t>
  </si>
  <si>
    <t>DQB02</t>
  </si>
  <si>
    <t>UZEMNENI NA POVRCHU-PASKA FEZN 30X4MM</t>
  </si>
  <si>
    <t>DQB13</t>
  </si>
  <si>
    <t>UZEMNENI V ZEMI-PASKA FEZN 30X4MM</t>
  </si>
  <si>
    <t>RGB31</t>
  </si>
  <si>
    <t>VYKOP JAMY ZASTAVENE UZEMI TR.2</t>
  </si>
  <si>
    <t>V</t>
  </si>
  <si>
    <t>RDB01</t>
  </si>
  <si>
    <t>RYHY 10X10CM ZASTAV.UZEMI TR3</t>
  </si>
  <si>
    <t>RDB50</t>
  </si>
  <si>
    <t>KAB.LOZE PISKOVE NN SIRE 35 CM,BEZ ZAKR.</t>
  </si>
  <si>
    <t>RDB51</t>
  </si>
  <si>
    <t>KAB.LOZE PISKOVE NN SIRE 50 CM,BEZ ZAKR.</t>
  </si>
  <si>
    <t>RDB72</t>
  </si>
  <si>
    <t>KRYTI KABELU PE PASEM SIRKY 300 MM</t>
  </si>
  <si>
    <t>RDB75</t>
  </si>
  <si>
    <t>KRYTI KABELU PE PASEM SIRKY 470 MM</t>
  </si>
  <si>
    <t>ELB43</t>
  </si>
  <si>
    <t>TRUBKA KORUG. PE KORUFLEX 110/91 OHEBNA</t>
  </si>
  <si>
    <t>RDB58</t>
  </si>
  <si>
    <t>ZASYPY PISKEM FR.0-4</t>
  </si>
  <si>
    <t>RGB83</t>
  </si>
  <si>
    <t>ODKOP ZEMINY RUCNE NAD OKOL.TEREN,TR.3-4</t>
  </si>
  <si>
    <t>RGB93</t>
  </si>
  <si>
    <t>NASYP ZEMIN TR.3-4,SLOZENI,ROZPROSTRENI</t>
  </si>
  <si>
    <t>EQB14</t>
  </si>
  <si>
    <t>PODKLAD. VRSTVA 10CM-STERKOPISEK FR.0-32</t>
  </si>
  <si>
    <t>EQB17</t>
  </si>
  <si>
    <t>PODKLADOVA VRSTVA Z BETONU TR. C6/7,5</t>
  </si>
  <si>
    <t>RDB90</t>
  </si>
  <si>
    <t>ZRIZENI VEGETACNI VRSTVY(ZELEN)NAD VYKOP</t>
  </si>
  <si>
    <t>RDB91</t>
  </si>
  <si>
    <t>OBNOVA VEGETACNI VRSTVY(ZELEN)MIMO VYKOP</t>
  </si>
  <si>
    <t>RDB92</t>
  </si>
  <si>
    <t>UKLID ZPEVNEN.PLOCH PO VYKOPKU MIMOVYKOP</t>
  </si>
  <si>
    <t>MEB83</t>
  </si>
  <si>
    <t>ODSTR.CHODNIK,VOZOVKA STERKODRT NADVYKOP</t>
  </si>
  <si>
    <t>MEB84</t>
  </si>
  <si>
    <t>ZRIZ.CHODNIK,VOZOVKA STERKODRT NAD VYKOP</t>
  </si>
  <si>
    <t>JRB05</t>
  </si>
  <si>
    <t>PRUCHODKA -UCPAVKA HSI 90-K/400 HAUFF</t>
  </si>
  <si>
    <t>JRB02</t>
  </si>
  <si>
    <t>MONTAZ KAB.PRUCHOD.VC.VIKA HAUFF ZASTUDE</t>
  </si>
  <si>
    <t>335</t>
  </si>
  <si>
    <t>trafostanice VN/NN - stavební část</t>
  </si>
  <si>
    <t>EQB15</t>
  </si>
  <si>
    <t>PODKLAD. VRSTVA 10CM-KAMENIVO FR.4-8</t>
  </si>
  <si>
    <t>MEB30</t>
  </si>
  <si>
    <t>ZRIZENI CHODNIKU U DTS BET.DLAZBOU 50X50</t>
  </si>
  <si>
    <t>BUB70</t>
  </si>
  <si>
    <t>TABULKA SJZ DTS ZDENA+PR.STOZ.297X210SM</t>
  </si>
  <si>
    <t>DQB07</t>
  </si>
  <si>
    <t>PROPOJ.TRAFA DTS NA UZEM.SOUSTAVU</t>
  </si>
  <si>
    <t>330</t>
  </si>
  <si>
    <t>trafostanice VN/NN - technologická část</t>
  </si>
  <si>
    <t>DCB04</t>
  </si>
  <si>
    <t>VLOZKA ABLOY CY307N 30MM 30 (0)ST. POZ.B</t>
  </si>
  <si>
    <t>DPB52</t>
  </si>
  <si>
    <t>CZB24</t>
  </si>
  <si>
    <t>BUB23</t>
  </si>
  <si>
    <t>TABULKA SJZ FOLIE VYVOD.VN DTS 2RAD VNIT</t>
  </si>
  <si>
    <t>1003201680</t>
  </si>
  <si>
    <t>TAB. FOLIE–PRV POMOC PRI URAZU EL.PROUDU</t>
  </si>
  <si>
    <t>CPE0021</t>
  </si>
  <si>
    <t>TAB.FOLIE, POŽÁRNÍ POPLACHOVÉ SMĚRNICE</t>
  </si>
  <si>
    <t>CPE0022</t>
  </si>
  <si>
    <t>TAB.FOLIE, PŘEHLEDOVÉ SCHÉMA STANICE</t>
  </si>
  <si>
    <t>TRANSFORMÁTOR</t>
  </si>
  <si>
    <t>331</t>
  </si>
  <si>
    <t>transformátor VN/NN (DTR)</t>
  </si>
  <si>
    <t>LJB64</t>
  </si>
  <si>
    <t>KUTNÁ HORA, Školní kuchyně ZŠ - VOTS, Knn</t>
  </si>
  <si>
    <t>Definice EM:</t>
  </si>
  <si>
    <t>Kutná Hora</t>
  </si>
  <si>
    <t>Petr Havlík</t>
  </si>
  <si>
    <t>Elektro Martínek s.r.o.</t>
  </si>
  <si>
    <t>BETONBAU UK3036/L - Stavební část</t>
  </si>
  <si>
    <t>BETONBAU UK3036/L  - technologie</t>
  </si>
  <si>
    <t>TRAFO 250KVA 22/0,4KV OTC 400B20 ED2</t>
  </si>
  <si>
    <t>CELKEM</t>
  </si>
  <si>
    <t>BUB21</t>
  </si>
  <si>
    <t>TABULKA SJZ FOLIE VYVOD.VN DTS 1RAD VNIT</t>
  </si>
  <si>
    <t>DCB01</t>
  </si>
  <si>
    <t>ZAMEK VISACI PL330N POZ. B</t>
  </si>
  <si>
    <t>RAB19</t>
  </si>
  <si>
    <t>RYHY 50X100CM ZASTAV.UZEMI TR3</t>
  </si>
  <si>
    <t>DQB32</t>
  </si>
  <si>
    <t>SVODOVY VODIC-LANO FEZN50MM2 BEZ PODPER</t>
  </si>
  <si>
    <t>JQB85</t>
  </si>
  <si>
    <t>DTS MONTAZ UTESNOVACI MANZETY VN</t>
  </si>
  <si>
    <t>JQB86</t>
  </si>
  <si>
    <t>DTS MONTAZ UTESNOVACI MANZETY NN</t>
  </si>
  <si>
    <t>EKB68</t>
  </si>
  <si>
    <t>PRURAZ ZDI-BETON.,KAMEN TVRDY TL.15 CM</t>
  </si>
  <si>
    <t>RDB17</t>
  </si>
  <si>
    <t>NAKLADANI VYKOPKU STROJNE,TR.1-4</t>
  </si>
  <si>
    <t>MEB21</t>
  </si>
  <si>
    <t>ZRIZENI OBRUBNIKU CHODNIK</t>
  </si>
  <si>
    <t>EQB16</t>
  </si>
  <si>
    <t>PODKLADOVA VRSTVA ZE STERKOPISKU FR.0-22</t>
  </si>
  <si>
    <t>POJISTKA VN PRO 10-22KV 16A PR45/442</t>
  </si>
  <si>
    <t>VOTS BETONBAU  UK3036/L TECHNOLOGICKÁ ČÁST</t>
  </si>
  <si>
    <t>VOTS BETONBAU  UK3036/L STAVEBNÍ ČÁST</t>
  </si>
  <si>
    <t>ROZVADEC USM-M1, VČ. KABELÁŽE, MONTÁŽE</t>
  </si>
  <si>
    <t>SMB17</t>
  </si>
  <si>
    <t>KABEL 1-AYKY-J 3X120+70MM2,PEVNE ULOZEN</t>
  </si>
  <si>
    <t>1 - SO 07</t>
  </si>
  <si>
    <t>2 - SO 01</t>
  </si>
  <si>
    <t>3 - SO07.1</t>
  </si>
  <si>
    <t>POVRCHY</t>
  </si>
  <si>
    <t>4 - PS 01</t>
  </si>
  <si>
    <t>5 - PS 02</t>
  </si>
  <si>
    <t>MEB75</t>
  </si>
  <si>
    <t>MEB76</t>
  </si>
  <si>
    <t>MEB77</t>
  </si>
  <si>
    <t>MEB78</t>
  </si>
  <si>
    <t>MEB79</t>
  </si>
  <si>
    <t>ODSTRAN.VOZOVKY BETON. KRYT NAD VYKOPEM</t>
  </si>
  <si>
    <t>MEB80</t>
  </si>
  <si>
    <t>ZRIZENI VOZOVKY BETON. KRYT NAD VYKOPEM</t>
  </si>
  <si>
    <t>RDB15</t>
  </si>
  <si>
    <t>NAKLADANI VYKOPKU RUCNE,TR.1-4</t>
  </si>
  <si>
    <t>PENA02A</t>
  </si>
  <si>
    <t>ODVOZ ZEMINY-KAZDY DALSI KM (M.J.=M3XKM)</t>
  </si>
  <si>
    <t>MEB20</t>
  </si>
  <si>
    <t>ODSTRANENI OBRUBNIKU CHODNIK</t>
  </si>
  <si>
    <t>ODSTRAN. CHODNÍK/KOM.  DLAZBA NAD VYKOPEM</t>
  </si>
  <si>
    <t>ZŘÍZENÍ  CHODNÍK/KOM.  DLAZBA NAD VYKOPEM</t>
  </si>
  <si>
    <t>ODSTRAN. CHODNÍK/KOM.  DLAZBA MIMO VYKOP</t>
  </si>
  <si>
    <t>ZRIZENI CHODNÍK /KOM. DLAZBA MIMO VYKOP</t>
  </si>
  <si>
    <t>RGB65</t>
  </si>
  <si>
    <t>BEZPECNOSTNI OHRAZENI JAMY VYKOPU</t>
  </si>
  <si>
    <t>náklady na 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</si>
</sst>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\/dd\/yyyy"/>
    <numFmt numFmtId="165" formatCode="#,##0.000;\-#,##0.000"/>
    <numFmt numFmtId="166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10"/>
      <name val="Arial"/>
      <charset val="110"/>
    </font>
    <font>
      <sz val="10"/>
      <name val="Arial"/>
      <charset val="110"/>
    </font>
    <font>
      <sz val="10"/>
      <color indexed="10"/>
      <name val="Arial"/>
      <charset val="110"/>
    </font>
    <font>
      <b/>
      <sz val="10"/>
      <name val="Arial"/>
      <charset val="110"/>
    </font>
    <font>
      <b/>
      <sz val="11"/>
      <name val="Calibri"/>
      <charset val="110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55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165" fontId="3" fillId="0" borderId="7" xfId="0" applyNumberFormat="1" applyFont="1" applyBorder="1" applyAlignment="1">
      <alignment horizontal="right" vertical="center"/>
    </xf>
    <xf numFmtId="39" fontId="3" fillId="0" borderId="7" xfId="0" applyNumberFormat="1" applyFont="1" applyBorder="1" applyAlignment="1">
      <alignment horizontal="right" vertical="center"/>
    </xf>
    <xf numFmtId="39" fontId="3" fillId="0" borderId="8" xfId="0" applyNumberFormat="1" applyFon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165" fontId="0" fillId="0" borderId="7" xfId="0" applyNumberFormat="1" applyBorder="1" applyAlignment="1">
      <alignment horizontal="right" vertical="center"/>
    </xf>
    <xf numFmtId="39" fontId="0" fillId="0" borderId="7" xfId="0" applyNumberFormat="1" applyBorder="1" applyAlignment="1">
      <alignment horizontal="right" vertical="center"/>
    </xf>
    <xf numFmtId="39" fontId="0" fillId="0" borderId="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4" borderId="7" xfId="0" applyFont="1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top"/>
    </xf>
    <xf numFmtId="0" fontId="0" fillId="4" borderId="8" xfId="0" applyFill="1" applyBorder="1" applyAlignment="1">
      <alignment horizontal="left" vertical="top"/>
    </xf>
    <xf numFmtId="0" fontId="6" fillId="0" borderId="7" xfId="0" applyFont="1" applyBorder="1" applyAlignment="1">
      <alignment horizontal="left" vertical="center" wrapText="1"/>
    </xf>
    <xf numFmtId="3" fontId="5" fillId="2" borderId="0" xfId="0" applyNumberFormat="1" applyFont="1" applyFill="1" applyAlignment="1">
      <alignment horizontal="left" vertical="center"/>
    </xf>
    <xf numFmtId="14" fontId="5" fillId="2" borderId="0" xfId="0" applyNumberFormat="1" applyFont="1" applyFill="1" applyAlignment="1">
      <alignment horizontal="left" vertical="center"/>
    </xf>
    <xf numFmtId="39" fontId="7" fillId="0" borderId="8" xfId="0" applyNumberFormat="1" applyFont="1" applyBorder="1" applyAlignment="1">
      <alignment horizontal="right" vertical="center"/>
    </xf>
    <xf numFmtId="0" fontId="7" fillId="4" borderId="7" xfId="0" applyFont="1" applyFill="1" applyBorder="1" applyAlignment="1">
      <alignment horizontal="left" vertical="center" wrapText="1"/>
    </xf>
    <xf numFmtId="39" fontId="1" fillId="0" borderId="8" xfId="0" applyNumberFormat="1" applyFont="1" applyBorder="1" applyAlignment="1">
      <alignment horizontal="right" vertical="top"/>
    </xf>
    <xf numFmtId="0" fontId="8" fillId="4" borderId="7" xfId="0" applyFont="1" applyFill="1" applyBorder="1" applyAlignment="1">
      <alignment horizontal="left" vertical="center" wrapText="1"/>
    </xf>
    <xf numFmtId="166" fontId="1" fillId="0" borderId="0" xfId="0" applyNumberFormat="1" applyFont="1" applyAlignment="1">
      <alignment horizontal="right" vertical="top"/>
    </xf>
    <xf numFmtId="0" fontId="9" fillId="0" borderId="7" xfId="0" applyFont="1" applyBorder="1" applyAlignment="1">
      <alignment horizontal="left" vertical="center" wrapText="1"/>
    </xf>
    <xf numFmtId="165" fontId="9" fillId="0" borderId="7" xfId="0" applyNumberFormat="1" applyFont="1" applyBorder="1" applyAlignment="1">
      <alignment horizontal="right" vertical="center"/>
    </xf>
    <xf numFmtId="39" fontId="9" fillId="0" borderId="7" xfId="0" applyNumberFormat="1" applyFont="1" applyBorder="1" applyAlignment="1">
      <alignment horizontal="right" vertical="center"/>
    </xf>
    <xf numFmtId="39" fontId="9" fillId="0" borderId="8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horizontal="right" vertical="center"/>
    </xf>
    <xf numFmtId="39" fontId="10" fillId="0" borderId="8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3"/>
  <sheetViews>
    <sheetView tabSelected="1" view="pageBreakPreview" zoomScale="90" zoomScaleNormal="100" zoomScaleSheetLayoutView="90" workbookViewId="0">
      <selection activeCell="N139" sqref="N139"/>
    </sheetView>
  </sheetViews>
  <sheetFormatPr defaultColWidth="9" defaultRowHeight="15" x14ac:dyDescent="0.25"/>
  <cols>
    <col min="1" max="1" width="16.28515625" style="5" customWidth="1"/>
    <col min="2" max="2" width="10.7109375" style="5" customWidth="1"/>
    <col min="3" max="3" width="50" style="5" customWidth="1"/>
    <col min="4" max="4" width="13.7109375" style="5" customWidth="1"/>
    <col min="5" max="5" width="12.5703125" style="5" customWidth="1"/>
    <col min="6" max="7" width="14.28515625" style="5" customWidth="1"/>
    <col min="8" max="256" width="9" style="5"/>
    <col min="257" max="257" width="16.28515625" style="5" customWidth="1"/>
    <col min="258" max="258" width="10.7109375" style="5" customWidth="1"/>
    <col min="259" max="259" width="50" style="5" customWidth="1"/>
    <col min="260" max="260" width="13.7109375" style="5" customWidth="1"/>
    <col min="261" max="261" width="8.5703125" style="5" customWidth="1"/>
    <col min="262" max="263" width="14.28515625" style="5" customWidth="1"/>
    <col min="264" max="512" width="9" style="5"/>
    <col min="513" max="513" width="16.28515625" style="5" customWidth="1"/>
    <col min="514" max="514" width="10.7109375" style="5" customWidth="1"/>
    <col min="515" max="515" width="50" style="5" customWidth="1"/>
    <col min="516" max="516" width="13.7109375" style="5" customWidth="1"/>
    <col min="517" max="517" width="8.5703125" style="5" customWidth="1"/>
    <col min="518" max="519" width="14.28515625" style="5" customWidth="1"/>
    <col min="520" max="768" width="9" style="5"/>
    <col min="769" max="769" width="16.28515625" style="5" customWidth="1"/>
    <col min="770" max="770" width="10.7109375" style="5" customWidth="1"/>
    <col min="771" max="771" width="50" style="5" customWidth="1"/>
    <col min="772" max="772" width="13.7109375" style="5" customWidth="1"/>
    <col min="773" max="773" width="8.5703125" style="5" customWidth="1"/>
    <col min="774" max="775" width="14.28515625" style="5" customWidth="1"/>
    <col min="776" max="1024" width="9" style="5"/>
    <col min="1025" max="1025" width="16.28515625" style="5" customWidth="1"/>
    <col min="1026" max="1026" width="10.7109375" style="5" customWidth="1"/>
    <col min="1027" max="1027" width="50" style="5" customWidth="1"/>
    <col min="1028" max="1028" width="13.7109375" style="5" customWidth="1"/>
    <col min="1029" max="1029" width="8.5703125" style="5" customWidth="1"/>
    <col min="1030" max="1031" width="14.28515625" style="5" customWidth="1"/>
    <col min="1032" max="1280" width="9" style="5"/>
    <col min="1281" max="1281" width="16.28515625" style="5" customWidth="1"/>
    <col min="1282" max="1282" width="10.7109375" style="5" customWidth="1"/>
    <col min="1283" max="1283" width="50" style="5" customWidth="1"/>
    <col min="1284" max="1284" width="13.7109375" style="5" customWidth="1"/>
    <col min="1285" max="1285" width="8.5703125" style="5" customWidth="1"/>
    <col min="1286" max="1287" width="14.28515625" style="5" customWidth="1"/>
    <col min="1288" max="1536" width="9" style="5"/>
    <col min="1537" max="1537" width="16.28515625" style="5" customWidth="1"/>
    <col min="1538" max="1538" width="10.7109375" style="5" customWidth="1"/>
    <col min="1539" max="1539" width="50" style="5" customWidth="1"/>
    <col min="1540" max="1540" width="13.7109375" style="5" customWidth="1"/>
    <col min="1541" max="1541" width="8.5703125" style="5" customWidth="1"/>
    <col min="1542" max="1543" width="14.28515625" style="5" customWidth="1"/>
    <col min="1544" max="1792" width="9" style="5"/>
    <col min="1793" max="1793" width="16.28515625" style="5" customWidth="1"/>
    <col min="1794" max="1794" width="10.7109375" style="5" customWidth="1"/>
    <col min="1795" max="1795" width="50" style="5" customWidth="1"/>
    <col min="1796" max="1796" width="13.7109375" style="5" customWidth="1"/>
    <col min="1797" max="1797" width="8.5703125" style="5" customWidth="1"/>
    <col min="1798" max="1799" width="14.28515625" style="5" customWidth="1"/>
    <col min="1800" max="2048" width="9" style="5"/>
    <col min="2049" max="2049" width="16.28515625" style="5" customWidth="1"/>
    <col min="2050" max="2050" width="10.7109375" style="5" customWidth="1"/>
    <col min="2051" max="2051" width="50" style="5" customWidth="1"/>
    <col min="2052" max="2052" width="13.7109375" style="5" customWidth="1"/>
    <col min="2053" max="2053" width="8.5703125" style="5" customWidth="1"/>
    <col min="2054" max="2055" width="14.28515625" style="5" customWidth="1"/>
    <col min="2056" max="2304" width="9" style="5"/>
    <col min="2305" max="2305" width="16.28515625" style="5" customWidth="1"/>
    <col min="2306" max="2306" width="10.7109375" style="5" customWidth="1"/>
    <col min="2307" max="2307" width="50" style="5" customWidth="1"/>
    <col min="2308" max="2308" width="13.7109375" style="5" customWidth="1"/>
    <col min="2309" max="2309" width="8.5703125" style="5" customWidth="1"/>
    <col min="2310" max="2311" width="14.28515625" style="5" customWidth="1"/>
    <col min="2312" max="2560" width="9" style="5"/>
    <col min="2561" max="2561" width="16.28515625" style="5" customWidth="1"/>
    <col min="2562" max="2562" width="10.7109375" style="5" customWidth="1"/>
    <col min="2563" max="2563" width="50" style="5" customWidth="1"/>
    <col min="2564" max="2564" width="13.7109375" style="5" customWidth="1"/>
    <col min="2565" max="2565" width="8.5703125" style="5" customWidth="1"/>
    <col min="2566" max="2567" width="14.28515625" style="5" customWidth="1"/>
    <col min="2568" max="2816" width="9" style="5"/>
    <col min="2817" max="2817" width="16.28515625" style="5" customWidth="1"/>
    <col min="2818" max="2818" width="10.7109375" style="5" customWidth="1"/>
    <col min="2819" max="2819" width="50" style="5" customWidth="1"/>
    <col min="2820" max="2820" width="13.7109375" style="5" customWidth="1"/>
    <col min="2821" max="2821" width="8.5703125" style="5" customWidth="1"/>
    <col min="2822" max="2823" width="14.28515625" style="5" customWidth="1"/>
    <col min="2824" max="3072" width="9" style="5"/>
    <col min="3073" max="3073" width="16.28515625" style="5" customWidth="1"/>
    <col min="3074" max="3074" width="10.7109375" style="5" customWidth="1"/>
    <col min="3075" max="3075" width="50" style="5" customWidth="1"/>
    <col min="3076" max="3076" width="13.7109375" style="5" customWidth="1"/>
    <col min="3077" max="3077" width="8.5703125" style="5" customWidth="1"/>
    <col min="3078" max="3079" width="14.28515625" style="5" customWidth="1"/>
    <col min="3080" max="3328" width="9" style="5"/>
    <col min="3329" max="3329" width="16.28515625" style="5" customWidth="1"/>
    <col min="3330" max="3330" width="10.7109375" style="5" customWidth="1"/>
    <col min="3331" max="3331" width="50" style="5" customWidth="1"/>
    <col min="3332" max="3332" width="13.7109375" style="5" customWidth="1"/>
    <col min="3333" max="3333" width="8.5703125" style="5" customWidth="1"/>
    <col min="3334" max="3335" width="14.28515625" style="5" customWidth="1"/>
    <col min="3336" max="3584" width="9" style="5"/>
    <col min="3585" max="3585" width="16.28515625" style="5" customWidth="1"/>
    <col min="3586" max="3586" width="10.7109375" style="5" customWidth="1"/>
    <col min="3587" max="3587" width="50" style="5" customWidth="1"/>
    <col min="3588" max="3588" width="13.7109375" style="5" customWidth="1"/>
    <col min="3589" max="3589" width="8.5703125" style="5" customWidth="1"/>
    <col min="3590" max="3591" width="14.28515625" style="5" customWidth="1"/>
    <col min="3592" max="3840" width="9" style="5"/>
    <col min="3841" max="3841" width="16.28515625" style="5" customWidth="1"/>
    <col min="3842" max="3842" width="10.7109375" style="5" customWidth="1"/>
    <col min="3843" max="3843" width="50" style="5" customWidth="1"/>
    <col min="3844" max="3844" width="13.7109375" style="5" customWidth="1"/>
    <col min="3845" max="3845" width="8.5703125" style="5" customWidth="1"/>
    <col min="3846" max="3847" width="14.28515625" style="5" customWidth="1"/>
    <col min="3848" max="4096" width="9" style="5"/>
    <col min="4097" max="4097" width="16.28515625" style="5" customWidth="1"/>
    <col min="4098" max="4098" width="10.7109375" style="5" customWidth="1"/>
    <col min="4099" max="4099" width="50" style="5" customWidth="1"/>
    <col min="4100" max="4100" width="13.7109375" style="5" customWidth="1"/>
    <col min="4101" max="4101" width="8.5703125" style="5" customWidth="1"/>
    <col min="4102" max="4103" width="14.28515625" style="5" customWidth="1"/>
    <col min="4104" max="4352" width="9" style="5"/>
    <col min="4353" max="4353" width="16.28515625" style="5" customWidth="1"/>
    <col min="4354" max="4354" width="10.7109375" style="5" customWidth="1"/>
    <col min="4355" max="4355" width="50" style="5" customWidth="1"/>
    <col min="4356" max="4356" width="13.7109375" style="5" customWidth="1"/>
    <col min="4357" max="4357" width="8.5703125" style="5" customWidth="1"/>
    <col min="4358" max="4359" width="14.28515625" style="5" customWidth="1"/>
    <col min="4360" max="4608" width="9" style="5"/>
    <col min="4609" max="4609" width="16.28515625" style="5" customWidth="1"/>
    <col min="4610" max="4610" width="10.7109375" style="5" customWidth="1"/>
    <col min="4611" max="4611" width="50" style="5" customWidth="1"/>
    <col min="4612" max="4612" width="13.7109375" style="5" customWidth="1"/>
    <col min="4613" max="4613" width="8.5703125" style="5" customWidth="1"/>
    <col min="4614" max="4615" width="14.28515625" style="5" customWidth="1"/>
    <col min="4616" max="4864" width="9" style="5"/>
    <col min="4865" max="4865" width="16.28515625" style="5" customWidth="1"/>
    <col min="4866" max="4866" width="10.7109375" style="5" customWidth="1"/>
    <col min="4867" max="4867" width="50" style="5" customWidth="1"/>
    <col min="4868" max="4868" width="13.7109375" style="5" customWidth="1"/>
    <col min="4869" max="4869" width="8.5703125" style="5" customWidth="1"/>
    <col min="4870" max="4871" width="14.28515625" style="5" customWidth="1"/>
    <col min="4872" max="5120" width="9" style="5"/>
    <col min="5121" max="5121" width="16.28515625" style="5" customWidth="1"/>
    <col min="5122" max="5122" width="10.7109375" style="5" customWidth="1"/>
    <col min="5123" max="5123" width="50" style="5" customWidth="1"/>
    <col min="5124" max="5124" width="13.7109375" style="5" customWidth="1"/>
    <col min="5125" max="5125" width="8.5703125" style="5" customWidth="1"/>
    <col min="5126" max="5127" width="14.28515625" style="5" customWidth="1"/>
    <col min="5128" max="5376" width="9" style="5"/>
    <col min="5377" max="5377" width="16.28515625" style="5" customWidth="1"/>
    <col min="5378" max="5378" width="10.7109375" style="5" customWidth="1"/>
    <col min="5379" max="5379" width="50" style="5" customWidth="1"/>
    <col min="5380" max="5380" width="13.7109375" style="5" customWidth="1"/>
    <col min="5381" max="5381" width="8.5703125" style="5" customWidth="1"/>
    <col min="5382" max="5383" width="14.28515625" style="5" customWidth="1"/>
    <col min="5384" max="5632" width="9" style="5"/>
    <col min="5633" max="5633" width="16.28515625" style="5" customWidth="1"/>
    <col min="5634" max="5634" width="10.7109375" style="5" customWidth="1"/>
    <col min="5635" max="5635" width="50" style="5" customWidth="1"/>
    <col min="5636" max="5636" width="13.7109375" style="5" customWidth="1"/>
    <col min="5637" max="5637" width="8.5703125" style="5" customWidth="1"/>
    <col min="5638" max="5639" width="14.28515625" style="5" customWidth="1"/>
    <col min="5640" max="5888" width="9" style="5"/>
    <col min="5889" max="5889" width="16.28515625" style="5" customWidth="1"/>
    <col min="5890" max="5890" width="10.7109375" style="5" customWidth="1"/>
    <col min="5891" max="5891" width="50" style="5" customWidth="1"/>
    <col min="5892" max="5892" width="13.7109375" style="5" customWidth="1"/>
    <col min="5893" max="5893" width="8.5703125" style="5" customWidth="1"/>
    <col min="5894" max="5895" width="14.28515625" style="5" customWidth="1"/>
    <col min="5896" max="6144" width="9" style="5"/>
    <col min="6145" max="6145" width="16.28515625" style="5" customWidth="1"/>
    <col min="6146" max="6146" width="10.7109375" style="5" customWidth="1"/>
    <col min="6147" max="6147" width="50" style="5" customWidth="1"/>
    <col min="6148" max="6148" width="13.7109375" style="5" customWidth="1"/>
    <col min="6149" max="6149" width="8.5703125" style="5" customWidth="1"/>
    <col min="6150" max="6151" width="14.28515625" style="5" customWidth="1"/>
    <col min="6152" max="6400" width="9" style="5"/>
    <col min="6401" max="6401" width="16.28515625" style="5" customWidth="1"/>
    <col min="6402" max="6402" width="10.7109375" style="5" customWidth="1"/>
    <col min="6403" max="6403" width="50" style="5" customWidth="1"/>
    <col min="6404" max="6404" width="13.7109375" style="5" customWidth="1"/>
    <col min="6405" max="6405" width="8.5703125" style="5" customWidth="1"/>
    <col min="6406" max="6407" width="14.28515625" style="5" customWidth="1"/>
    <col min="6408" max="6656" width="9" style="5"/>
    <col min="6657" max="6657" width="16.28515625" style="5" customWidth="1"/>
    <col min="6658" max="6658" width="10.7109375" style="5" customWidth="1"/>
    <col min="6659" max="6659" width="50" style="5" customWidth="1"/>
    <col min="6660" max="6660" width="13.7109375" style="5" customWidth="1"/>
    <col min="6661" max="6661" width="8.5703125" style="5" customWidth="1"/>
    <col min="6662" max="6663" width="14.28515625" style="5" customWidth="1"/>
    <col min="6664" max="6912" width="9" style="5"/>
    <col min="6913" max="6913" width="16.28515625" style="5" customWidth="1"/>
    <col min="6914" max="6914" width="10.7109375" style="5" customWidth="1"/>
    <col min="6915" max="6915" width="50" style="5" customWidth="1"/>
    <col min="6916" max="6916" width="13.7109375" style="5" customWidth="1"/>
    <col min="6917" max="6917" width="8.5703125" style="5" customWidth="1"/>
    <col min="6918" max="6919" width="14.28515625" style="5" customWidth="1"/>
    <col min="6920" max="7168" width="9" style="5"/>
    <col min="7169" max="7169" width="16.28515625" style="5" customWidth="1"/>
    <col min="7170" max="7170" width="10.7109375" style="5" customWidth="1"/>
    <col min="7171" max="7171" width="50" style="5" customWidth="1"/>
    <col min="7172" max="7172" width="13.7109375" style="5" customWidth="1"/>
    <col min="7173" max="7173" width="8.5703125" style="5" customWidth="1"/>
    <col min="7174" max="7175" width="14.28515625" style="5" customWidth="1"/>
    <col min="7176" max="7424" width="9" style="5"/>
    <col min="7425" max="7425" width="16.28515625" style="5" customWidth="1"/>
    <col min="7426" max="7426" width="10.7109375" style="5" customWidth="1"/>
    <col min="7427" max="7427" width="50" style="5" customWidth="1"/>
    <col min="7428" max="7428" width="13.7109375" style="5" customWidth="1"/>
    <col min="7429" max="7429" width="8.5703125" style="5" customWidth="1"/>
    <col min="7430" max="7431" width="14.28515625" style="5" customWidth="1"/>
    <col min="7432" max="7680" width="9" style="5"/>
    <col min="7681" max="7681" width="16.28515625" style="5" customWidth="1"/>
    <col min="7682" max="7682" width="10.7109375" style="5" customWidth="1"/>
    <col min="7683" max="7683" width="50" style="5" customWidth="1"/>
    <col min="7684" max="7684" width="13.7109375" style="5" customWidth="1"/>
    <col min="7685" max="7685" width="8.5703125" style="5" customWidth="1"/>
    <col min="7686" max="7687" width="14.28515625" style="5" customWidth="1"/>
    <col min="7688" max="7936" width="9" style="5"/>
    <col min="7937" max="7937" width="16.28515625" style="5" customWidth="1"/>
    <col min="7938" max="7938" width="10.7109375" style="5" customWidth="1"/>
    <col min="7939" max="7939" width="50" style="5" customWidth="1"/>
    <col min="7940" max="7940" width="13.7109375" style="5" customWidth="1"/>
    <col min="7941" max="7941" width="8.5703125" style="5" customWidth="1"/>
    <col min="7942" max="7943" width="14.28515625" style="5" customWidth="1"/>
    <col min="7944" max="8192" width="9" style="5"/>
    <col min="8193" max="8193" width="16.28515625" style="5" customWidth="1"/>
    <col min="8194" max="8194" width="10.7109375" style="5" customWidth="1"/>
    <col min="8195" max="8195" width="50" style="5" customWidth="1"/>
    <col min="8196" max="8196" width="13.7109375" style="5" customWidth="1"/>
    <col min="8197" max="8197" width="8.5703125" style="5" customWidth="1"/>
    <col min="8198" max="8199" width="14.28515625" style="5" customWidth="1"/>
    <col min="8200" max="8448" width="9" style="5"/>
    <col min="8449" max="8449" width="16.28515625" style="5" customWidth="1"/>
    <col min="8450" max="8450" width="10.7109375" style="5" customWidth="1"/>
    <col min="8451" max="8451" width="50" style="5" customWidth="1"/>
    <col min="8452" max="8452" width="13.7109375" style="5" customWidth="1"/>
    <col min="8453" max="8453" width="8.5703125" style="5" customWidth="1"/>
    <col min="8454" max="8455" width="14.28515625" style="5" customWidth="1"/>
    <col min="8456" max="8704" width="9" style="5"/>
    <col min="8705" max="8705" width="16.28515625" style="5" customWidth="1"/>
    <col min="8706" max="8706" width="10.7109375" style="5" customWidth="1"/>
    <col min="8707" max="8707" width="50" style="5" customWidth="1"/>
    <col min="8708" max="8708" width="13.7109375" style="5" customWidth="1"/>
    <col min="8709" max="8709" width="8.5703125" style="5" customWidth="1"/>
    <col min="8710" max="8711" width="14.28515625" style="5" customWidth="1"/>
    <col min="8712" max="8960" width="9" style="5"/>
    <col min="8961" max="8961" width="16.28515625" style="5" customWidth="1"/>
    <col min="8962" max="8962" width="10.7109375" style="5" customWidth="1"/>
    <col min="8963" max="8963" width="50" style="5" customWidth="1"/>
    <col min="8964" max="8964" width="13.7109375" style="5" customWidth="1"/>
    <col min="8965" max="8965" width="8.5703125" style="5" customWidth="1"/>
    <col min="8966" max="8967" width="14.28515625" style="5" customWidth="1"/>
    <col min="8968" max="9216" width="9" style="5"/>
    <col min="9217" max="9217" width="16.28515625" style="5" customWidth="1"/>
    <col min="9218" max="9218" width="10.7109375" style="5" customWidth="1"/>
    <col min="9219" max="9219" width="50" style="5" customWidth="1"/>
    <col min="9220" max="9220" width="13.7109375" style="5" customWidth="1"/>
    <col min="9221" max="9221" width="8.5703125" style="5" customWidth="1"/>
    <col min="9222" max="9223" width="14.28515625" style="5" customWidth="1"/>
    <col min="9224" max="9472" width="9" style="5"/>
    <col min="9473" max="9473" width="16.28515625" style="5" customWidth="1"/>
    <col min="9474" max="9474" width="10.7109375" style="5" customWidth="1"/>
    <col min="9475" max="9475" width="50" style="5" customWidth="1"/>
    <col min="9476" max="9476" width="13.7109375" style="5" customWidth="1"/>
    <col min="9477" max="9477" width="8.5703125" style="5" customWidth="1"/>
    <col min="9478" max="9479" width="14.28515625" style="5" customWidth="1"/>
    <col min="9480" max="9728" width="9" style="5"/>
    <col min="9729" max="9729" width="16.28515625" style="5" customWidth="1"/>
    <col min="9730" max="9730" width="10.7109375" style="5" customWidth="1"/>
    <col min="9731" max="9731" width="50" style="5" customWidth="1"/>
    <col min="9732" max="9732" width="13.7109375" style="5" customWidth="1"/>
    <col min="9733" max="9733" width="8.5703125" style="5" customWidth="1"/>
    <col min="9734" max="9735" width="14.28515625" style="5" customWidth="1"/>
    <col min="9736" max="9984" width="9" style="5"/>
    <col min="9985" max="9985" width="16.28515625" style="5" customWidth="1"/>
    <col min="9986" max="9986" width="10.7109375" style="5" customWidth="1"/>
    <col min="9987" max="9987" width="50" style="5" customWidth="1"/>
    <col min="9988" max="9988" width="13.7109375" style="5" customWidth="1"/>
    <col min="9989" max="9989" width="8.5703125" style="5" customWidth="1"/>
    <col min="9990" max="9991" width="14.28515625" style="5" customWidth="1"/>
    <col min="9992" max="10240" width="9" style="5"/>
    <col min="10241" max="10241" width="16.28515625" style="5" customWidth="1"/>
    <col min="10242" max="10242" width="10.7109375" style="5" customWidth="1"/>
    <col min="10243" max="10243" width="50" style="5" customWidth="1"/>
    <col min="10244" max="10244" width="13.7109375" style="5" customWidth="1"/>
    <col min="10245" max="10245" width="8.5703125" style="5" customWidth="1"/>
    <col min="10246" max="10247" width="14.28515625" style="5" customWidth="1"/>
    <col min="10248" max="10496" width="9" style="5"/>
    <col min="10497" max="10497" width="16.28515625" style="5" customWidth="1"/>
    <col min="10498" max="10498" width="10.7109375" style="5" customWidth="1"/>
    <col min="10499" max="10499" width="50" style="5" customWidth="1"/>
    <col min="10500" max="10500" width="13.7109375" style="5" customWidth="1"/>
    <col min="10501" max="10501" width="8.5703125" style="5" customWidth="1"/>
    <col min="10502" max="10503" width="14.28515625" style="5" customWidth="1"/>
    <col min="10504" max="10752" width="9" style="5"/>
    <col min="10753" max="10753" width="16.28515625" style="5" customWidth="1"/>
    <col min="10754" max="10754" width="10.7109375" style="5" customWidth="1"/>
    <col min="10755" max="10755" width="50" style="5" customWidth="1"/>
    <col min="10756" max="10756" width="13.7109375" style="5" customWidth="1"/>
    <col min="10757" max="10757" width="8.5703125" style="5" customWidth="1"/>
    <col min="10758" max="10759" width="14.28515625" style="5" customWidth="1"/>
    <col min="10760" max="11008" width="9" style="5"/>
    <col min="11009" max="11009" width="16.28515625" style="5" customWidth="1"/>
    <col min="11010" max="11010" width="10.7109375" style="5" customWidth="1"/>
    <col min="11011" max="11011" width="50" style="5" customWidth="1"/>
    <col min="11012" max="11012" width="13.7109375" style="5" customWidth="1"/>
    <col min="11013" max="11013" width="8.5703125" style="5" customWidth="1"/>
    <col min="11014" max="11015" width="14.28515625" style="5" customWidth="1"/>
    <col min="11016" max="11264" width="9" style="5"/>
    <col min="11265" max="11265" width="16.28515625" style="5" customWidth="1"/>
    <col min="11266" max="11266" width="10.7109375" style="5" customWidth="1"/>
    <col min="11267" max="11267" width="50" style="5" customWidth="1"/>
    <col min="11268" max="11268" width="13.7109375" style="5" customWidth="1"/>
    <col min="11269" max="11269" width="8.5703125" style="5" customWidth="1"/>
    <col min="11270" max="11271" width="14.28515625" style="5" customWidth="1"/>
    <col min="11272" max="11520" width="9" style="5"/>
    <col min="11521" max="11521" width="16.28515625" style="5" customWidth="1"/>
    <col min="11522" max="11522" width="10.7109375" style="5" customWidth="1"/>
    <col min="11523" max="11523" width="50" style="5" customWidth="1"/>
    <col min="11524" max="11524" width="13.7109375" style="5" customWidth="1"/>
    <col min="11525" max="11525" width="8.5703125" style="5" customWidth="1"/>
    <col min="11526" max="11527" width="14.28515625" style="5" customWidth="1"/>
    <col min="11528" max="11776" width="9" style="5"/>
    <col min="11777" max="11777" width="16.28515625" style="5" customWidth="1"/>
    <col min="11778" max="11778" width="10.7109375" style="5" customWidth="1"/>
    <col min="11779" max="11779" width="50" style="5" customWidth="1"/>
    <col min="11780" max="11780" width="13.7109375" style="5" customWidth="1"/>
    <col min="11781" max="11781" width="8.5703125" style="5" customWidth="1"/>
    <col min="11782" max="11783" width="14.28515625" style="5" customWidth="1"/>
    <col min="11784" max="12032" width="9" style="5"/>
    <col min="12033" max="12033" width="16.28515625" style="5" customWidth="1"/>
    <col min="12034" max="12034" width="10.7109375" style="5" customWidth="1"/>
    <col min="12035" max="12035" width="50" style="5" customWidth="1"/>
    <col min="12036" max="12036" width="13.7109375" style="5" customWidth="1"/>
    <col min="12037" max="12037" width="8.5703125" style="5" customWidth="1"/>
    <col min="12038" max="12039" width="14.28515625" style="5" customWidth="1"/>
    <col min="12040" max="12288" width="9" style="5"/>
    <col min="12289" max="12289" width="16.28515625" style="5" customWidth="1"/>
    <col min="12290" max="12290" width="10.7109375" style="5" customWidth="1"/>
    <col min="12291" max="12291" width="50" style="5" customWidth="1"/>
    <col min="12292" max="12292" width="13.7109375" style="5" customWidth="1"/>
    <col min="12293" max="12293" width="8.5703125" style="5" customWidth="1"/>
    <col min="12294" max="12295" width="14.28515625" style="5" customWidth="1"/>
    <col min="12296" max="12544" width="9" style="5"/>
    <col min="12545" max="12545" width="16.28515625" style="5" customWidth="1"/>
    <col min="12546" max="12546" width="10.7109375" style="5" customWidth="1"/>
    <col min="12547" max="12547" width="50" style="5" customWidth="1"/>
    <col min="12548" max="12548" width="13.7109375" style="5" customWidth="1"/>
    <col min="12549" max="12549" width="8.5703125" style="5" customWidth="1"/>
    <col min="12550" max="12551" width="14.28515625" style="5" customWidth="1"/>
    <col min="12552" max="12800" width="9" style="5"/>
    <col min="12801" max="12801" width="16.28515625" style="5" customWidth="1"/>
    <col min="12802" max="12802" width="10.7109375" style="5" customWidth="1"/>
    <col min="12803" max="12803" width="50" style="5" customWidth="1"/>
    <col min="12804" max="12804" width="13.7109375" style="5" customWidth="1"/>
    <col min="12805" max="12805" width="8.5703125" style="5" customWidth="1"/>
    <col min="12806" max="12807" width="14.28515625" style="5" customWidth="1"/>
    <col min="12808" max="13056" width="9" style="5"/>
    <col min="13057" max="13057" width="16.28515625" style="5" customWidth="1"/>
    <col min="13058" max="13058" width="10.7109375" style="5" customWidth="1"/>
    <col min="13059" max="13059" width="50" style="5" customWidth="1"/>
    <col min="13060" max="13060" width="13.7109375" style="5" customWidth="1"/>
    <col min="13061" max="13061" width="8.5703125" style="5" customWidth="1"/>
    <col min="13062" max="13063" width="14.28515625" style="5" customWidth="1"/>
    <col min="13064" max="13312" width="9" style="5"/>
    <col min="13313" max="13313" width="16.28515625" style="5" customWidth="1"/>
    <col min="13314" max="13314" width="10.7109375" style="5" customWidth="1"/>
    <col min="13315" max="13315" width="50" style="5" customWidth="1"/>
    <col min="13316" max="13316" width="13.7109375" style="5" customWidth="1"/>
    <col min="13317" max="13317" width="8.5703125" style="5" customWidth="1"/>
    <col min="13318" max="13319" width="14.28515625" style="5" customWidth="1"/>
    <col min="13320" max="13568" width="9" style="5"/>
    <col min="13569" max="13569" width="16.28515625" style="5" customWidth="1"/>
    <col min="13570" max="13570" width="10.7109375" style="5" customWidth="1"/>
    <col min="13571" max="13571" width="50" style="5" customWidth="1"/>
    <col min="13572" max="13572" width="13.7109375" style="5" customWidth="1"/>
    <col min="13573" max="13573" width="8.5703125" style="5" customWidth="1"/>
    <col min="13574" max="13575" width="14.28515625" style="5" customWidth="1"/>
    <col min="13576" max="13824" width="9" style="5"/>
    <col min="13825" max="13825" width="16.28515625" style="5" customWidth="1"/>
    <col min="13826" max="13826" width="10.7109375" style="5" customWidth="1"/>
    <col min="13827" max="13827" width="50" style="5" customWidth="1"/>
    <col min="13828" max="13828" width="13.7109375" style="5" customWidth="1"/>
    <col min="13829" max="13829" width="8.5703125" style="5" customWidth="1"/>
    <col min="13830" max="13831" width="14.28515625" style="5" customWidth="1"/>
    <col min="13832" max="14080" width="9" style="5"/>
    <col min="14081" max="14081" width="16.28515625" style="5" customWidth="1"/>
    <col min="14082" max="14082" width="10.7109375" style="5" customWidth="1"/>
    <col min="14083" max="14083" width="50" style="5" customWidth="1"/>
    <col min="14084" max="14084" width="13.7109375" style="5" customWidth="1"/>
    <col min="14085" max="14085" width="8.5703125" style="5" customWidth="1"/>
    <col min="14086" max="14087" width="14.28515625" style="5" customWidth="1"/>
    <col min="14088" max="14336" width="9" style="5"/>
    <col min="14337" max="14337" width="16.28515625" style="5" customWidth="1"/>
    <col min="14338" max="14338" width="10.7109375" style="5" customWidth="1"/>
    <col min="14339" max="14339" width="50" style="5" customWidth="1"/>
    <col min="14340" max="14340" width="13.7109375" style="5" customWidth="1"/>
    <col min="14341" max="14341" width="8.5703125" style="5" customWidth="1"/>
    <col min="14342" max="14343" width="14.28515625" style="5" customWidth="1"/>
    <col min="14344" max="14592" width="9" style="5"/>
    <col min="14593" max="14593" width="16.28515625" style="5" customWidth="1"/>
    <col min="14594" max="14594" width="10.7109375" style="5" customWidth="1"/>
    <col min="14595" max="14595" width="50" style="5" customWidth="1"/>
    <col min="14596" max="14596" width="13.7109375" style="5" customWidth="1"/>
    <col min="14597" max="14597" width="8.5703125" style="5" customWidth="1"/>
    <col min="14598" max="14599" width="14.28515625" style="5" customWidth="1"/>
    <col min="14600" max="14848" width="9" style="5"/>
    <col min="14849" max="14849" width="16.28515625" style="5" customWidth="1"/>
    <col min="14850" max="14850" width="10.7109375" style="5" customWidth="1"/>
    <col min="14851" max="14851" width="50" style="5" customWidth="1"/>
    <col min="14852" max="14852" width="13.7109375" style="5" customWidth="1"/>
    <col min="14853" max="14853" width="8.5703125" style="5" customWidth="1"/>
    <col min="14854" max="14855" width="14.28515625" style="5" customWidth="1"/>
    <col min="14856" max="15104" width="9" style="5"/>
    <col min="15105" max="15105" width="16.28515625" style="5" customWidth="1"/>
    <col min="15106" max="15106" width="10.7109375" style="5" customWidth="1"/>
    <col min="15107" max="15107" width="50" style="5" customWidth="1"/>
    <col min="15108" max="15108" width="13.7109375" style="5" customWidth="1"/>
    <col min="15109" max="15109" width="8.5703125" style="5" customWidth="1"/>
    <col min="15110" max="15111" width="14.28515625" style="5" customWidth="1"/>
    <col min="15112" max="15360" width="9" style="5"/>
    <col min="15361" max="15361" width="16.28515625" style="5" customWidth="1"/>
    <col min="15362" max="15362" width="10.7109375" style="5" customWidth="1"/>
    <col min="15363" max="15363" width="50" style="5" customWidth="1"/>
    <col min="15364" max="15364" width="13.7109375" style="5" customWidth="1"/>
    <col min="15365" max="15365" width="8.5703125" style="5" customWidth="1"/>
    <col min="15366" max="15367" width="14.28515625" style="5" customWidth="1"/>
    <col min="15368" max="15616" width="9" style="5"/>
    <col min="15617" max="15617" width="16.28515625" style="5" customWidth="1"/>
    <col min="15618" max="15618" width="10.7109375" style="5" customWidth="1"/>
    <col min="15619" max="15619" width="50" style="5" customWidth="1"/>
    <col min="15620" max="15620" width="13.7109375" style="5" customWidth="1"/>
    <col min="15621" max="15621" width="8.5703125" style="5" customWidth="1"/>
    <col min="15622" max="15623" width="14.28515625" style="5" customWidth="1"/>
    <col min="15624" max="15872" width="9" style="5"/>
    <col min="15873" max="15873" width="16.28515625" style="5" customWidth="1"/>
    <col min="15874" max="15874" width="10.7109375" style="5" customWidth="1"/>
    <col min="15875" max="15875" width="50" style="5" customWidth="1"/>
    <col min="15876" max="15876" width="13.7109375" style="5" customWidth="1"/>
    <col min="15877" max="15877" width="8.5703125" style="5" customWidth="1"/>
    <col min="15878" max="15879" width="14.28515625" style="5" customWidth="1"/>
    <col min="15880" max="16128" width="9" style="5"/>
    <col min="16129" max="16129" width="16.28515625" style="5" customWidth="1"/>
    <col min="16130" max="16130" width="10.7109375" style="5" customWidth="1"/>
    <col min="16131" max="16131" width="50" style="5" customWidth="1"/>
    <col min="16132" max="16132" width="13.7109375" style="5" customWidth="1"/>
    <col min="16133" max="16133" width="8.5703125" style="5" customWidth="1"/>
    <col min="16134" max="16135" width="14.28515625" style="5" customWidth="1"/>
    <col min="16136" max="16384" width="9" style="5"/>
  </cols>
  <sheetData>
    <row r="1" spans="1:7" ht="30" customHeight="1" x14ac:dyDescent="0.2">
      <c r="A1" s="1" t="s">
        <v>0</v>
      </c>
      <c r="B1" s="2"/>
      <c r="C1" s="2"/>
      <c r="D1" s="3"/>
      <c r="E1" s="2"/>
      <c r="F1" s="2"/>
      <c r="G1" s="4"/>
    </row>
    <row r="2" spans="1:7" ht="30" customHeight="1" x14ac:dyDescent="0.25">
      <c r="A2" s="6" t="s">
        <v>1</v>
      </c>
      <c r="B2" s="7" t="s">
        <v>178</v>
      </c>
      <c r="C2" s="8"/>
      <c r="D2" s="9" t="s">
        <v>2</v>
      </c>
      <c r="E2" s="37">
        <v>45448</v>
      </c>
      <c r="F2" s="10"/>
      <c r="G2" s="11"/>
    </row>
    <row r="3" spans="1:7" ht="15" customHeight="1" x14ac:dyDescent="0.25">
      <c r="A3" s="6" t="s">
        <v>179</v>
      </c>
      <c r="B3" s="36">
        <v>24028</v>
      </c>
      <c r="C3" s="10"/>
      <c r="D3" s="9" t="s">
        <v>3</v>
      </c>
      <c r="E3" s="7"/>
      <c r="F3" s="10"/>
      <c r="G3" s="12"/>
    </row>
    <row r="4" spans="1:7" ht="15" customHeight="1" x14ac:dyDescent="0.25">
      <c r="A4" s="6" t="s">
        <v>4</v>
      </c>
      <c r="B4" s="7" t="s">
        <v>180</v>
      </c>
      <c r="C4" s="10"/>
      <c r="D4" s="7"/>
      <c r="E4" s="7"/>
      <c r="F4" s="10"/>
      <c r="G4" s="13"/>
    </row>
    <row r="5" spans="1:7" ht="15" customHeight="1" x14ac:dyDescent="0.25">
      <c r="A5" s="6" t="s">
        <v>5</v>
      </c>
      <c r="B5" s="7" t="s">
        <v>6</v>
      </c>
      <c r="C5" s="10"/>
      <c r="D5" s="9" t="s">
        <v>7</v>
      </c>
      <c r="E5" s="7" t="s">
        <v>181</v>
      </c>
      <c r="F5" s="10"/>
      <c r="G5" s="13"/>
    </row>
    <row r="6" spans="1:7" ht="15" customHeight="1" x14ac:dyDescent="0.25">
      <c r="A6" s="6" t="s">
        <v>8</v>
      </c>
      <c r="B6" s="7" t="s">
        <v>6</v>
      </c>
      <c r="C6" s="10"/>
      <c r="D6" s="9" t="s">
        <v>9</v>
      </c>
      <c r="E6" s="7" t="s">
        <v>182</v>
      </c>
      <c r="F6" s="10"/>
      <c r="G6" s="13"/>
    </row>
    <row r="7" spans="1:7" ht="3" customHeight="1" x14ac:dyDescent="0.25">
      <c r="A7" s="6"/>
      <c r="B7" s="10"/>
      <c r="C7" s="10"/>
      <c r="D7" s="10"/>
      <c r="E7" s="10"/>
      <c r="F7" s="10"/>
      <c r="G7" s="13"/>
    </row>
    <row r="8" spans="1:7" ht="30" customHeight="1" x14ac:dyDescent="0.25">
      <c r="A8" s="14" t="s">
        <v>10</v>
      </c>
      <c r="B8" s="14" t="s">
        <v>11</v>
      </c>
      <c r="C8" s="14" t="s">
        <v>12</v>
      </c>
      <c r="D8" s="14" t="s">
        <v>13</v>
      </c>
      <c r="E8" s="14" t="s">
        <v>14</v>
      </c>
      <c r="F8" s="14" t="s">
        <v>15</v>
      </c>
      <c r="G8" s="14" t="s">
        <v>16</v>
      </c>
    </row>
    <row r="9" spans="1:7" s="18" customFormat="1" ht="15" customHeight="1" x14ac:dyDescent="0.25">
      <c r="A9" s="20"/>
      <c r="B9" s="20"/>
      <c r="C9" s="20"/>
      <c r="D9" s="20"/>
      <c r="E9" s="20"/>
      <c r="F9" s="20"/>
      <c r="G9" s="21"/>
    </row>
    <row r="10" spans="1:7" s="18" customFormat="1" ht="15" customHeight="1" x14ac:dyDescent="0.25">
      <c r="A10" s="16" t="s">
        <v>213</v>
      </c>
      <c r="B10" s="15"/>
      <c r="C10" s="16" t="s">
        <v>71</v>
      </c>
      <c r="D10" s="15"/>
      <c r="E10" s="15"/>
      <c r="F10" s="15"/>
      <c r="G10" s="17"/>
    </row>
    <row r="11" spans="1:7" s="18" customFormat="1" ht="15" customHeight="1" x14ac:dyDescent="0.25">
      <c r="A11" s="19" t="s">
        <v>72</v>
      </c>
      <c r="B11" s="20"/>
      <c r="C11" s="19" t="s">
        <v>73</v>
      </c>
      <c r="D11" s="20"/>
      <c r="E11" s="20"/>
      <c r="F11" s="20"/>
      <c r="G11" s="21"/>
    </row>
    <row r="12" spans="1:7" s="18" customFormat="1" ht="15" customHeight="1" x14ac:dyDescent="0.25">
      <c r="A12" s="22" t="s">
        <v>75</v>
      </c>
      <c r="B12" s="22" t="s">
        <v>17</v>
      </c>
      <c r="C12" s="22" t="s">
        <v>76</v>
      </c>
      <c r="D12" s="23">
        <v>1</v>
      </c>
      <c r="E12" s="22" t="s">
        <v>18</v>
      </c>
      <c r="F12" s="24">
        <v>0</v>
      </c>
      <c r="G12" s="25">
        <f>F12*D12</f>
        <v>0</v>
      </c>
    </row>
    <row r="13" spans="1:7" s="18" customFormat="1" ht="15" customHeight="1" x14ac:dyDescent="0.25">
      <c r="A13" s="22" t="s">
        <v>77</v>
      </c>
      <c r="B13" s="22" t="s">
        <v>17</v>
      </c>
      <c r="C13" s="22" t="s">
        <v>78</v>
      </c>
      <c r="D13" s="23">
        <v>1</v>
      </c>
      <c r="E13" s="22" t="s">
        <v>18</v>
      </c>
      <c r="F13" s="24">
        <v>0</v>
      </c>
      <c r="G13" s="25">
        <f t="shared" ref="G13:G53" si="0">F13*D13</f>
        <v>0</v>
      </c>
    </row>
    <row r="14" spans="1:7" s="18" customFormat="1" ht="15" customHeight="1" x14ac:dyDescent="0.25">
      <c r="A14" s="22" t="s">
        <v>79</v>
      </c>
      <c r="B14" s="22" t="s">
        <v>17</v>
      </c>
      <c r="C14" s="22" t="s">
        <v>80</v>
      </c>
      <c r="D14" s="23">
        <v>150</v>
      </c>
      <c r="E14" s="22" t="s">
        <v>17</v>
      </c>
      <c r="F14" s="24">
        <v>0</v>
      </c>
      <c r="G14" s="25">
        <f t="shared" si="0"/>
        <v>0</v>
      </c>
    </row>
    <row r="15" spans="1:7" s="18" customFormat="1" ht="15" customHeight="1" x14ac:dyDescent="0.25">
      <c r="A15" s="22" t="s">
        <v>81</v>
      </c>
      <c r="B15" s="22" t="s">
        <v>17</v>
      </c>
      <c r="C15" s="22" t="s">
        <v>82</v>
      </c>
      <c r="D15" s="23">
        <v>14</v>
      </c>
      <c r="E15" s="22" t="s">
        <v>17</v>
      </c>
      <c r="F15" s="24">
        <v>0</v>
      </c>
      <c r="G15" s="25">
        <f t="shared" ref="G15" si="1">F15*D15</f>
        <v>0</v>
      </c>
    </row>
    <row r="16" spans="1:7" s="18" customFormat="1" ht="15" customHeight="1" x14ac:dyDescent="0.25">
      <c r="A16" s="22" t="s">
        <v>211</v>
      </c>
      <c r="B16" s="22" t="s">
        <v>17</v>
      </c>
      <c r="C16" s="22" t="s">
        <v>212</v>
      </c>
      <c r="D16" s="23">
        <v>20</v>
      </c>
      <c r="E16" s="22" t="s">
        <v>17</v>
      </c>
      <c r="F16" s="24">
        <v>0</v>
      </c>
      <c r="G16" s="25">
        <f t="shared" si="0"/>
        <v>0</v>
      </c>
    </row>
    <row r="17" spans="1:7" s="18" customFormat="1" ht="15" customHeight="1" x14ac:dyDescent="0.25">
      <c r="A17" s="22" t="s">
        <v>83</v>
      </c>
      <c r="B17" s="22" t="s">
        <v>17</v>
      </c>
      <c r="C17" s="22" t="s">
        <v>84</v>
      </c>
      <c r="D17" s="23">
        <v>3</v>
      </c>
      <c r="E17" s="22" t="s">
        <v>18</v>
      </c>
      <c r="F17" s="24">
        <v>0</v>
      </c>
      <c r="G17" s="25">
        <f t="shared" si="0"/>
        <v>0</v>
      </c>
    </row>
    <row r="18" spans="1:7" s="18" customFormat="1" ht="15" customHeight="1" x14ac:dyDescent="0.25">
      <c r="A18" s="22" t="s">
        <v>85</v>
      </c>
      <c r="B18" s="22" t="s">
        <v>17</v>
      </c>
      <c r="C18" s="22" t="s">
        <v>86</v>
      </c>
      <c r="D18" s="23">
        <v>4</v>
      </c>
      <c r="E18" s="22" t="s">
        <v>18</v>
      </c>
      <c r="F18" s="24">
        <v>0</v>
      </c>
      <c r="G18" s="25">
        <f t="shared" si="0"/>
        <v>0</v>
      </c>
    </row>
    <row r="19" spans="1:7" s="18" customFormat="1" ht="15" customHeight="1" x14ac:dyDescent="0.25">
      <c r="A19" s="22" t="s">
        <v>19</v>
      </c>
      <c r="B19" s="22" t="s">
        <v>17</v>
      </c>
      <c r="C19" s="22" t="s">
        <v>20</v>
      </c>
      <c r="D19" s="23">
        <v>10</v>
      </c>
      <c r="E19" s="22" t="s">
        <v>18</v>
      </c>
      <c r="F19" s="24">
        <v>0</v>
      </c>
      <c r="G19" s="25">
        <f t="shared" si="0"/>
        <v>0</v>
      </c>
    </row>
    <row r="20" spans="1:7" s="18" customFormat="1" ht="15" customHeight="1" x14ac:dyDescent="0.25">
      <c r="A20" s="22" t="s">
        <v>21</v>
      </c>
      <c r="B20" s="22" t="s">
        <v>17</v>
      </c>
      <c r="C20" s="22" t="s">
        <v>22</v>
      </c>
      <c r="D20" s="23">
        <v>40</v>
      </c>
      <c r="E20" s="22" t="s">
        <v>17</v>
      </c>
      <c r="F20" s="24">
        <v>0</v>
      </c>
      <c r="G20" s="25">
        <f t="shared" si="0"/>
        <v>0</v>
      </c>
    </row>
    <row r="21" spans="1:7" s="18" customFormat="1" ht="15" customHeight="1" x14ac:dyDescent="0.25">
      <c r="A21" s="22" t="s">
        <v>87</v>
      </c>
      <c r="B21" s="22" t="s">
        <v>74</v>
      </c>
      <c r="C21" s="22" t="s">
        <v>88</v>
      </c>
      <c r="D21" s="23">
        <v>0</v>
      </c>
      <c r="E21" s="22" t="s">
        <v>18</v>
      </c>
      <c r="F21" s="24">
        <v>0</v>
      </c>
      <c r="G21" s="25">
        <f t="shared" si="0"/>
        <v>0</v>
      </c>
    </row>
    <row r="22" spans="1:7" s="18" customFormat="1" ht="15" customHeight="1" x14ac:dyDescent="0.25">
      <c r="A22" s="22" t="s">
        <v>89</v>
      </c>
      <c r="B22" s="22" t="s">
        <v>74</v>
      </c>
      <c r="C22" s="22" t="s">
        <v>90</v>
      </c>
      <c r="D22" s="23">
        <v>1</v>
      </c>
      <c r="E22" s="22" t="s">
        <v>18</v>
      </c>
      <c r="F22" s="24">
        <v>0</v>
      </c>
      <c r="G22" s="25">
        <f t="shared" si="0"/>
        <v>0</v>
      </c>
    </row>
    <row r="23" spans="1:7" s="18" customFormat="1" ht="15" customHeight="1" x14ac:dyDescent="0.25">
      <c r="A23" s="22" t="s">
        <v>91</v>
      </c>
      <c r="B23" s="22" t="s">
        <v>17</v>
      </c>
      <c r="C23" s="22" t="s">
        <v>92</v>
      </c>
      <c r="D23" s="23">
        <v>0</v>
      </c>
      <c r="E23" s="22" t="s">
        <v>18</v>
      </c>
      <c r="F23" s="24">
        <v>0</v>
      </c>
      <c r="G23" s="25">
        <f t="shared" si="0"/>
        <v>0</v>
      </c>
    </row>
    <row r="24" spans="1:7" s="18" customFormat="1" ht="15" customHeight="1" x14ac:dyDescent="0.25">
      <c r="A24" s="22" t="s">
        <v>93</v>
      </c>
      <c r="B24" s="22" t="s">
        <v>17</v>
      </c>
      <c r="C24" s="22" t="s">
        <v>94</v>
      </c>
      <c r="D24" s="23">
        <v>3</v>
      </c>
      <c r="E24" s="22" t="s">
        <v>18</v>
      </c>
      <c r="F24" s="24">
        <v>0</v>
      </c>
      <c r="G24" s="25">
        <f t="shared" si="0"/>
        <v>0</v>
      </c>
    </row>
    <row r="25" spans="1:7" s="18" customFormat="1" ht="15" customHeight="1" x14ac:dyDescent="0.25">
      <c r="A25" s="22" t="s">
        <v>95</v>
      </c>
      <c r="B25" s="22" t="s">
        <v>17</v>
      </c>
      <c r="C25" s="22" t="s">
        <v>96</v>
      </c>
      <c r="D25" s="23">
        <v>3</v>
      </c>
      <c r="E25" s="22" t="s">
        <v>18</v>
      </c>
      <c r="F25" s="24">
        <v>0</v>
      </c>
      <c r="G25" s="25">
        <f t="shared" si="0"/>
        <v>0</v>
      </c>
    </row>
    <row r="26" spans="1:7" s="18" customFormat="1" ht="15" customHeight="1" x14ac:dyDescent="0.25">
      <c r="A26" s="22" t="s">
        <v>97</v>
      </c>
      <c r="B26" s="22" t="s">
        <v>17</v>
      </c>
      <c r="C26" s="22" t="s">
        <v>98</v>
      </c>
      <c r="D26" s="23">
        <v>3</v>
      </c>
      <c r="E26" s="22" t="s">
        <v>18</v>
      </c>
      <c r="F26" s="24">
        <v>0</v>
      </c>
      <c r="G26" s="25">
        <f t="shared" si="0"/>
        <v>0</v>
      </c>
    </row>
    <row r="27" spans="1:7" s="18" customFormat="1" ht="15" customHeight="1" x14ac:dyDescent="0.25">
      <c r="A27" s="22" t="s">
        <v>99</v>
      </c>
      <c r="B27" s="22" t="s">
        <v>17</v>
      </c>
      <c r="C27" s="22" t="s">
        <v>100</v>
      </c>
      <c r="D27" s="23">
        <v>3</v>
      </c>
      <c r="E27" s="22" t="s">
        <v>18</v>
      </c>
      <c r="F27" s="24">
        <v>0</v>
      </c>
      <c r="G27" s="25">
        <f t="shared" si="0"/>
        <v>0</v>
      </c>
    </row>
    <row r="28" spans="1:7" s="18" customFormat="1" ht="15" customHeight="1" x14ac:dyDescent="0.25">
      <c r="A28" s="22" t="s">
        <v>101</v>
      </c>
      <c r="B28" s="22" t="s">
        <v>17</v>
      </c>
      <c r="C28" s="22" t="s">
        <v>102</v>
      </c>
      <c r="D28" s="23">
        <v>3</v>
      </c>
      <c r="E28" s="22" t="s">
        <v>18</v>
      </c>
      <c r="F28" s="24">
        <v>0</v>
      </c>
      <c r="G28" s="25">
        <f t="shared" si="0"/>
        <v>0</v>
      </c>
    </row>
    <row r="29" spans="1:7" s="18" customFormat="1" ht="15" customHeight="1" x14ac:dyDescent="0.25">
      <c r="A29" s="22" t="s">
        <v>103</v>
      </c>
      <c r="B29" s="22" t="s">
        <v>17</v>
      </c>
      <c r="C29" s="22" t="s">
        <v>104</v>
      </c>
      <c r="D29" s="23">
        <v>1</v>
      </c>
      <c r="E29" s="22" t="s">
        <v>18</v>
      </c>
      <c r="F29" s="24">
        <v>0</v>
      </c>
      <c r="G29" s="25">
        <f t="shared" si="0"/>
        <v>0</v>
      </c>
    </row>
    <row r="30" spans="1:7" s="18" customFormat="1" ht="15" customHeight="1" x14ac:dyDescent="0.25">
      <c r="A30" s="22" t="s">
        <v>105</v>
      </c>
      <c r="B30" s="22" t="s">
        <v>17</v>
      </c>
      <c r="C30" s="22" t="s">
        <v>106</v>
      </c>
      <c r="D30" s="23">
        <v>2</v>
      </c>
      <c r="E30" s="22" t="s">
        <v>18</v>
      </c>
      <c r="F30" s="24">
        <v>0</v>
      </c>
      <c r="G30" s="25">
        <f t="shared" si="0"/>
        <v>0</v>
      </c>
    </row>
    <row r="31" spans="1:7" s="18" customFormat="1" ht="15" customHeight="1" x14ac:dyDescent="0.25">
      <c r="A31" s="22" t="s">
        <v>107</v>
      </c>
      <c r="B31" s="22" t="s">
        <v>17</v>
      </c>
      <c r="C31" s="22" t="s">
        <v>108</v>
      </c>
      <c r="D31" s="23">
        <v>2</v>
      </c>
      <c r="E31" s="22" t="s">
        <v>17</v>
      </c>
      <c r="F31" s="24">
        <v>0</v>
      </c>
      <c r="G31" s="25">
        <f t="shared" si="0"/>
        <v>0</v>
      </c>
    </row>
    <row r="32" spans="1:7" s="18" customFormat="1" ht="15" customHeight="1" x14ac:dyDescent="0.25">
      <c r="A32" s="22" t="s">
        <v>26</v>
      </c>
      <c r="B32" s="22" t="s">
        <v>17</v>
      </c>
      <c r="C32" s="22" t="s">
        <v>27</v>
      </c>
      <c r="D32" s="23">
        <v>2</v>
      </c>
      <c r="E32" s="22" t="s">
        <v>17</v>
      </c>
      <c r="F32" s="24">
        <v>0</v>
      </c>
      <c r="G32" s="25">
        <f t="shared" si="0"/>
        <v>0</v>
      </c>
    </row>
    <row r="33" spans="1:7" s="18" customFormat="1" ht="15" customHeight="1" x14ac:dyDescent="0.25">
      <c r="A33" s="22" t="s">
        <v>28</v>
      </c>
      <c r="B33" s="22" t="s">
        <v>17</v>
      </c>
      <c r="C33" s="22" t="s">
        <v>29</v>
      </c>
      <c r="D33" s="23">
        <v>2</v>
      </c>
      <c r="E33" s="22" t="s">
        <v>18</v>
      </c>
      <c r="F33" s="24">
        <v>0</v>
      </c>
      <c r="G33" s="25">
        <f t="shared" si="0"/>
        <v>0</v>
      </c>
    </row>
    <row r="34" spans="1:7" s="18" customFormat="1" ht="15" customHeight="1" x14ac:dyDescent="0.25">
      <c r="A34" s="22" t="s">
        <v>30</v>
      </c>
      <c r="B34" s="22" t="s">
        <v>17</v>
      </c>
      <c r="C34" s="22" t="s">
        <v>31</v>
      </c>
      <c r="D34" s="23">
        <v>2</v>
      </c>
      <c r="E34" s="22" t="s">
        <v>18</v>
      </c>
      <c r="F34" s="24">
        <v>0</v>
      </c>
      <c r="G34" s="25">
        <f t="shared" si="0"/>
        <v>0</v>
      </c>
    </row>
    <row r="35" spans="1:7" s="18" customFormat="1" ht="15" customHeight="1" x14ac:dyDescent="0.25">
      <c r="A35" s="22" t="s">
        <v>109</v>
      </c>
      <c r="B35" s="22" t="s">
        <v>17</v>
      </c>
      <c r="C35" s="22" t="s">
        <v>110</v>
      </c>
      <c r="D35" s="23">
        <v>100</v>
      </c>
      <c r="E35" s="22" t="s">
        <v>17</v>
      </c>
      <c r="F35" s="24">
        <v>0</v>
      </c>
      <c r="G35" s="25">
        <f t="shared" si="0"/>
        <v>0</v>
      </c>
    </row>
    <row r="36" spans="1:7" s="18" customFormat="1" ht="15" customHeight="1" x14ac:dyDescent="0.25">
      <c r="A36" s="22" t="s">
        <v>32</v>
      </c>
      <c r="B36" s="22" t="s">
        <v>17</v>
      </c>
      <c r="C36" s="22" t="s">
        <v>33</v>
      </c>
      <c r="D36" s="23">
        <v>1</v>
      </c>
      <c r="E36" s="22" t="s">
        <v>18</v>
      </c>
      <c r="F36" s="24">
        <v>0</v>
      </c>
      <c r="G36" s="25">
        <f t="shared" si="0"/>
        <v>0</v>
      </c>
    </row>
    <row r="37" spans="1:7" s="18" customFormat="1" ht="15" customHeight="1" x14ac:dyDescent="0.25">
      <c r="A37" s="22" t="s">
        <v>36</v>
      </c>
      <c r="B37" s="22" t="s">
        <v>17</v>
      </c>
      <c r="C37" s="22" t="s">
        <v>37</v>
      </c>
      <c r="D37" s="23">
        <v>4</v>
      </c>
      <c r="E37" s="22" t="s">
        <v>18</v>
      </c>
      <c r="F37" s="24">
        <v>0</v>
      </c>
      <c r="G37" s="25">
        <f t="shared" si="0"/>
        <v>0</v>
      </c>
    </row>
    <row r="38" spans="1:7" s="18" customFormat="1" ht="15" customHeight="1" x14ac:dyDescent="0.25">
      <c r="A38" s="22" t="s">
        <v>38</v>
      </c>
      <c r="B38" s="22" t="s">
        <v>17</v>
      </c>
      <c r="C38" s="22" t="s">
        <v>39</v>
      </c>
      <c r="D38" s="23">
        <v>1</v>
      </c>
      <c r="E38" s="22" t="s">
        <v>40</v>
      </c>
      <c r="F38" s="24">
        <v>0</v>
      </c>
      <c r="G38" s="25">
        <f t="shared" si="0"/>
        <v>0</v>
      </c>
    </row>
    <row r="39" spans="1:7" s="18" customFormat="1" ht="15" customHeight="1" x14ac:dyDescent="0.25">
      <c r="A39" s="22" t="s">
        <v>41</v>
      </c>
      <c r="B39" s="22" t="s">
        <v>17</v>
      </c>
      <c r="C39" s="22" t="s">
        <v>42</v>
      </c>
      <c r="D39" s="23">
        <v>1</v>
      </c>
      <c r="E39" s="22" t="s">
        <v>18</v>
      </c>
      <c r="F39" s="24">
        <v>0</v>
      </c>
      <c r="G39" s="25">
        <f t="shared" si="0"/>
        <v>0</v>
      </c>
    </row>
    <row r="40" spans="1:7" s="18" customFormat="1" ht="15" customHeight="1" x14ac:dyDescent="0.25">
      <c r="A40" s="22" t="s">
        <v>111</v>
      </c>
      <c r="B40" s="22" t="s">
        <v>17</v>
      </c>
      <c r="C40" s="22" t="s">
        <v>112</v>
      </c>
      <c r="D40" s="23">
        <v>1</v>
      </c>
      <c r="E40" s="22" t="s">
        <v>45</v>
      </c>
      <c r="F40" s="24">
        <v>0</v>
      </c>
      <c r="G40" s="25">
        <f t="shared" si="0"/>
        <v>0</v>
      </c>
    </row>
    <row r="41" spans="1:7" s="18" customFormat="1" ht="15" customHeight="1" x14ac:dyDescent="0.25">
      <c r="A41" s="22" t="s">
        <v>46</v>
      </c>
      <c r="B41" s="22" t="s">
        <v>17</v>
      </c>
      <c r="C41" s="22" t="s">
        <v>47</v>
      </c>
      <c r="D41" s="23">
        <v>1</v>
      </c>
      <c r="E41" s="22" t="s">
        <v>45</v>
      </c>
      <c r="F41" s="24">
        <v>0</v>
      </c>
      <c r="G41" s="25">
        <f t="shared" si="0"/>
        <v>0</v>
      </c>
    </row>
    <row r="42" spans="1:7" s="18" customFormat="1" ht="15" customHeight="1" x14ac:dyDescent="0.25">
      <c r="A42" s="22" t="s">
        <v>49</v>
      </c>
      <c r="B42" s="22" t="s">
        <v>17</v>
      </c>
      <c r="C42" s="22" t="s">
        <v>50</v>
      </c>
      <c r="D42" s="23">
        <v>6.45</v>
      </c>
      <c r="E42" s="22" t="s">
        <v>45</v>
      </c>
      <c r="F42" s="24">
        <v>0</v>
      </c>
      <c r="G42" s="25">
        <f t="shared" si="0"/>
        <v>0</v>
      </c>
    </row>
    <row r="43" spans="1:7" s="18" customFormat="1" ht="15" customHeight="1" x14ac:dyDescent="0.25">
      <c r="A43" s="22" t="s">
        <v>51</v>
      </c>
      <c r="B43" s="22" t="s">
        <v>17</v>
      </c>
      <c r="C43" s="22" t="s">
        <v>52</v>
      </c>
      <c r="D43" s="23">
        <v>1.9</v>
      </c>
      <c r="E43" s="22" t="s">
        <v>45</v>
      </c>
      <c r="F43" s="24">
        <v>0</v>
      </c>
      <c r="G43" s="25">
        <f t="shared" si="0"/>
        <v>0</v>
      </c>
    </row>
    <row r="44" spans="1:7" s="18" customFormat="1" ht="15" customHeight="1" x14ac:dyDescent="0.25">
      <c r="A44" s="22" t="s">
        <v>57</v>
      </c>
      <c r="B44" s="22" t="s">
        <v>17</v>
      </c>
      <c r="C44" s="22" t="s">
        <v>58</v>
      </c>
      <c r="D44" s="23">
        <v>2</v>
      </c>
      <c r="E44" s="22" t="s">
        <v>45</v>
      </c>
      <c r="F44" s="24">
        <v>0</v>
      </c>
      <c r="G44" s="25">
        <f t="shared" si="0"/>
        <v>0</v>
      </c>
    </row>
    <row r="45" spans="1:7" s="18" customFormat="1" ht="15" customHeight="1" x14ac:dyDescent="0.25">
      <c r="A45" s="22" t="s">
        <v>59</v>
      </c>
      <c r="B45" s="22" t="s">
        <v>17</v>
      </c>
      <c r="C45" s="22" t="s">
        <v>60</v>
      </c>
      <c r="D45" s="23">
        <v>2</v>
      </c>
      <c r="E45" s="22" t="s">
        <v>45</v>
      </c>
      <c r="F45" s="24">
        <v>0</v>
      </c>
      <c r="G45" s="25">
        <f t="shared" si="0"/>
        <v>0</v>
      </c>
    </row>
    <row r="46" spans="1:7" s="18" customFormat="1" ht="15" customHeight="1" x14ac:dyDescent="0.25">
      <c r="A46" s="22" t="s">
        <v>55</v>
      </c>
      <c r="B46" s="22" t="s">
        <v>17</v>
      </c>
      <c r="C46" s="22" t="s">
        <v>56</v>
      </c>
      <c r="D46" s="23">
        <v>50</v>
      </c>
      <c r="E46" s="22" t="s">
        <v>17</v>
      </c>
      <c r="F46" s="24">
        <v>0</v>
      </c>
      <c r="G46" s="25">
        <f t="shared" si="0"/>
        <v>0</v>
      </c>
    </row>
    <row r="47" spans="1:7" s="18" customFormat="1" ht="15" customHeight="1" x14ac:dyDescent="0.25">
      <c r="A47" s="22" t="s">
        <v>55</v>
      </c>
      <c r="B47" s="22" t="s">
        <v>113</v>
      </c>
      <c r="C47" s="22" t="s">
        <v>56</v>
      </c>
      <c r="D47" s="23">
        <v>50</v>
      </c>
      <c r="E47" s="22" t="s">
        <v>17</v>
      </c>
      <c r="F47" s="24">
        <v>0</v>
      </c>
      <c r="G47" s="25">
        <f t="shared" si="0"/>
        <v>0</v>
      </c>
    </row>
    <row r="48" spans="1:7" s="18" customFormat="1" ht="15" customHeight="1" x14ac:dyDescent="0.25">
      <c r="A48" s="22" t="s">
        <v>61</v>
      </c>
      <c r="B48" s="22" t="s">
        <v>17</v>
      </c>
      <c r="C48" s="22" t="s">
        <v>62</v>
      </c>
      <c r="D48" s="23">
        <v>10</v>
      </c>
      <c r="E48" s="22" t="s">
        <v>17</v>
      </c>
      <c r="F48" s="24">
        <v>0</v>
      </c>
      <c r="G48" s="25">
        <f t="shared" si="0"/>
        <v>0</v>
      </c>
    </row>
    <row r="49" spans="1:7" s="18" customFormat="1" ht="15" customHeight="1" x14ac:dyDescent="0.25">
      <c r="A49" s="22" t="s">
        <v>61</v>
      </c>
      <c r="B49" s="22" t="s">
        <v>113</v>
      </c>
      <c r="C49" s="22" t="s">
        <v>62</v>
      </c>
      <c r="D49" s="23">
        <v>10</v>
      </c>
      <c r="E49" s="22" t="s">
        <v>17</v>
      </c>
      <c r="F49" s="24">
        <v>0</v>
      </c>
      <c r="G49" s="25">
        <f t="shared" si="0"/>
        <v>0</v>
      </c>
    </row>
    <row r="50" spans="1:7" s="18" customFormat="1" ht="15" customHeight="1" x14ac:dyDescent="0.25">
      <c r="A50" s="22" t="s">
        <v>114</v>
      </c>
      <c r="B50" s="22" t="s">
        <v>17</v>
      </c>
      <c r="C50" s="22" t="s">
        <v>115</v>
      </c>
      <c r="D50" s="23">
        <v>100</v>
      </c>
      <c r="E50" s="22" t="s">
        <v>17</v>
      </c>
      <c r="F50" s="24">
        <v>0</v>
      </c>
      <c r="G50" s="25">
        <f t="shared" si="0"/>
        <v>0</v>
      </c>
    </row>
    <row r="51" spans="1:7" s="18" customFormat="1" ht="15" customHeight="1" x14ac:dyDescent="0.25">
      <c r="A51" s="22" t="s">
        <v>116</v>
      </c>
      <c r="B51" s="22" t="s">
        <v>17</v>
      </c>
      <c r="C51" s="22" t="s">
        <v>117</v>
      </c>
      <c r="D51" s="23">
        <v>100</v>
      </c>
      <c r="E51" s="22" t="s">
        <v>17</v>
      </c>
      <c r="F51" s="24">
        <v>0</v>
      </c>
      <c r="G51" s="25">
        <f t="shared" si="0"/>
        <v>0</v>
      </c>
    </row>
    <row r="52" spans="1:7" s="18" customFormat="1" ht="15" customHeight="1" x14ac:dyDescent="0.25">
      <c r="A52" s="22" t="s">
        <v>118</v>
      </c>
      <c r="B52" s="22" t="s">
        <v>17</v>
      </c>
      <c r="C52" s="22" t="s">
        <v>119</v>
      </c>
      <c r="D52" s="23">
        <v>20</v>
      </c>
      <c r="E52" s="22" t="s">
        <v>17</v>
      </c>
      <c r="F52" s="24">
        <v>0</v>
      </c>
      <c r="G52" s="25">
        <f t="shared" si="0"/>
        <v>0</v>
      </c>
    </row>
    <row r="53" spans="1:7" s="18" customFormat="1" ht="15" customHeight="1" x14ac:dyDescent="0.25">
      <c r="A53" s="22" t="s">
        <v>120</v>
      </c>
      <c r="B53" s="22" t="s">
        <v>17</v>
      </c>
      <c r="C53" s="22" t="s">
        <v>121</v>
      </c>
      <c r="D53" s="23">
        <v>100</v>
      </c>
      <c r="E53" s="22" t="s">
        <v>17</v>
      </c>
      <c r="F53" s="24">
        <v>0</v>
      </c>
      <c r="G53" s="25">
        <f t="shared" si="0"/>
        <v>0</v>
      </c>
    </row>
    <row r="54" spans="1:7" s="18" customFormat="1" ht="15" customHeight="1" x14ac:dyDescent="0.25">
      <c r="A54" s="22" t="s">
        <v>63</v>
      </c>
      <c r="B54" s="22" t="s">
        <v>17</v>
      </c>
      <c r="C54" s="22" t="s">
        <v>64</v>
      </c>
      <c r="D54" s="23">
        <v>0</v>
      </c>
      <c r="E54" s="22" t="s">
        <v>17</v>
      </c>
      <c r="F54" s="24">
        <v>0</v>
      </c>
      <c r="G54" s="25">
        <f t="shared" ref="G54:G71" si="2">F54*D54</f>
        <v>0</v>
      </c>
    </row>
    <row r="55" spans="1:7" s="18" customFormat="1" ht="15" customHeight="1" x14ac:dyDescent="0.25">
      <c r="A55" s="22" t="s">
        <v>122</v>
      </c>
      <c r="B55" s="22" t="s">
        <v>17</v>
      </c>
      <c r="C55" s="22" t="s">
        <v>123</v>
      </c>
      <c r="D55" s="23">
        <v>20</v>
      </c>
      <c r="E55" s="22" t="s">
        <v>17</v>
      </c>
      <c r="F55" s="24">
        <v>0</v>
      </c>
      <c r="G55" s="25">
        <f t="shared" si="2"/>
        <v>0</v>
      </c>
    </row>
    <row r="56" spans="1:7" s="18" customFormat="1" ht="15" customHeight="1" x14ac:dyDescent="0.25">
      <c r="A56" s="22" t="s">
        <v>124</v>
      </c>
      <c r="B56" s="22" t="s">
        <v>17</v>
      </c>
      <c r="C56" s="22" t="s">
        <v>125</v>
      </c>
      <c r="D56" s="23">
        <v>40</v>
      </c>
      <c r="E56" s="22" t="s">
        <v>17</v>
      </c>
      <c r="F56" s="24">
        <v>0</v>
      </c>
      <c r="G56" s="25">
        <f t="shared" si="2"/>
        <v>0</v>
      </c>
    </row>
    <row r="57" spans="1:7" s="18" customFormat="1" ht="15" customHeight="1" x14ac:dyDescent="0.25">
      <c r="A57" s="22" t="s">
        <v>126</v>
      </c>
      <c r="B57" s="22" t="s">
        <v>17</v>
      </c>
      <c r="C57" s="22" t="s">
        <v>127</v>
      </c>
      <c r="D57" s="23">
        <v>1</v>
      </c>
      <c r="E57" s="22" t="s">
        <v>45</v>
      </c>
      <c r="F57" s="24">
        <v>0</v>
      </c>
      <c r="G57" s="25">
        <f t="shared" si="2"/>
        <v>0</v>
      </c>
    </row>
    <row r="58" spans="1:7" s="18" customFormat="1" ht="15" customHeight="1" x14ac:dyDescent="0.25">
      <c r="A58" s="22" t="s">
        <v>128</v>
      </c>
      <c r="B58" s="22" t="s">
        <v>17</v>
      </c>
      <c r="C58" s="22" t="s">
        <v>129</v>
      </c>
      <c r="D58" s="23">
        <v>1</v>
      </c>
      <c r="E58" s="22" t="s">
        <v>45</v>
      </c>
      <c r="F58" s="24">
        <v>0</v>
      </c>
      <c r="G58" s="25">
        <f t="shared" si="2"/>
        <v>0</v>
      </c>
    </row>
    <row r="59" spans="1:7" s="18" customFormat="1" ht="15" customHeight="1" x14ac:dyDescent="0.25">
      <c r="A59" s="22" t="s">
        <v>130</v>
      </c>
      <c r="B59" s="22" t="s">
        <v>17</v>
      </c>
      <c r="C59" s="22" t="s">
        <v>131</v>
      </c>
      <c r="D59" s="23">
        <v>1</v>
      </c>
      <c r="E59" s="22" t="s">
        <v>45</v>
      </c>
      <c r="F59" s="24">
        <v>0</v>
      </c>
      <c r="G59" s="25">
        <f t="shared" si="2"/>
        <v>0</v>
      </c>
    </row>
    <row r="60" spans="1:7" s="18" customFormat="1" ht="15" customHeight="1" x14ac:dyDescent="0.25">
      <c r="A60" s="22" t="s">
        <v>65</v>
      </c>
      <c r="B60" s="22" t="s">
        <v>17</v>
      </c>
      <c r="C60" s="22" t="s">
        <v>66</v>
      </c>
      <c r="D60" s="23">
        <v>10</v>
      </c>
      <c r="E60" s="22" t="s">
        <v>17</v>
      </c>
      <c r="F60" s="24">
        <v>0</v>
      </c>
      <c r="G60" s="25">
        <f t="shared" si="2"/>
        <v>0</v>
      </c>
    </row>
    <row r="61" spans="1:7" s="18" customFormat="1" ht="15" customHeight="1" x14ac:dyDescent="0.25">
      <c r="A61" s="22" t="s">
        <v>67</v>
      </c>
      <c r="B61" s="22" t="s">
        <v>17</v>
      </c>
      <c r="C61" s="22" t="s">
        <v>68</v>
      </c>
      <c r="D61" s="23">
        <v>2</v>
      </c>
      <c r="E61" s="22" t="s">
        <v>18</v>
      </c>
      <c r="F61" s="24">
        <v>0</v>
      </c>
      <c r="G61" s="25">
        <f t="shared" si="2"/>
        <v>0</v>
      </c>
    </row>
    <row r="62" spans="1:7" s="18" customFormat="1" ht="15" customHeight="1" x14ac:dyDescent="0.25">
      <c r="A62" s="22" t="s">
        <v>69</v>
      </c>
      <c r="B62" s="22" t="s">
        <v>17</v>
      </c>
      <c r="C62" s="22" t="s">
        <v>70</v>
      </c>
      <c r="D62" s="23">
        <v>2</v>
      </c>
      <c r="E62" s="22" t="s">
        <v>18</v>
      </c>
      <c r="F62" s="24">
        <v>0</v>
      </c>
      <c r="G62" s="25">
        <f t="shared" si="2"/>
        <v>0</v>
      </c>
    </row>
    <row r="63" spans="1:7" s="18" customFormat="1" ht="15" customHeight="1" x14ac:dyDescent="0.25">
      <c r="A63" s="22" t="s">
        <v>132</v>
      </c>
      <c r="B63" s="22" t="s">
        <v>17</v>
      </c>
      <c r="C63" s="22" t="s">
        <v>133</v>
      </c>
      <c r="D63" s="23">
        <v>5</v>
      </c>
      <c r="E63" s="22" t="s">
        <v>48</v>
      </c>
      <c r="F63" s="24">
        <v>0</v>
      </c>
      <c r="G63" s="25">
        <f t="shared" si="2"/>
        <v>0</v>
      </c>
    </row>
    <row r="64" spans="1:7" s="18" customFormat="1" ht="15" customHeight="1" x14ac:dyDescent="0.25">
      <c r="A64" s="22" t="s">
        <v>134</v>
      </c>
      <c r="B64" s="22" t="s">
        <v>17</v>
      </c>
      <c r="C64" s="22" t="s">
        <v>135</v>
      </c>
      <c r="D64" s="23">
        <v>0.5</v>
      </c>
      <c r="E64" s="22" t="s">
        <v>45</v>
      </c>
      <c r="F64" s="24">
        <v>0</v>
      </c>
      <c r="G64" s="25">
        <f t="shared" si="2"/>
        <v>0</v>
      </c>
    </row>
    <row r="65" spans="1:7" s="18" customFormat="1" ht="15" customHeight="1" x14ac:dyDescent="0.25">
      <c r="A65" s="22" t="s">
        <v>136</v>
      </c>
      <c r="B65" s="22" t="s">
        <v>17</v>
      </c>
      <c r="C65" s="22" t="s">
        <v>137</v>
      </c>
      <c r="D65" s="23">
        <v>100</v>
      </c>
      <c r="E65" s="22" t="s">
        <v>48</v>
      </c>
      <c r="F65" s="24">
        <v>0</v>
      </c>
      <c r="G65" s="25">
        <f t="shared" si="2"/>
        <v>0</v>
      </c>
    </row>
    <row r="66" spans="1:7" s="18" customFormat="1" ht="15" customHeight="1" x14ac:dyDescent="0.25">
      <c r="A66" s="22" t="s">
        <v>138</v>
      </c>
      <c r="B66" s="22" t="s">
        <v>17</v>
      </c>
      <c r="C66" s="22" t="s">
        <v>139</v>
      </c>
      <c r="D66" s="23">
        <v>100</v>
      </c>
      <c r="E66" s="22" t="s">
        <v>48</v>
      </c>
      <c r="F66" s="24">
        <v>0</v>
      </c>
      <c r="G66" s="25">
        <f t="shared" si="2"/>
        <v>0</v>
      </c>
    </row>
    <row r="67" spans="1:7" s="18" customFormat="1" ht="15" customHeight="1" x14ac:dyDescent="0.25">
      <c r="A67" s="22" t="s">
        <v>140</v>
      </c>
      <c r="B67" s="22" t="s">
        <v>17</v>
      </c>
      <c r="C67" s="22" t="s">
        <v>141</v>
      </c>
      <c r="D67" s="23">
        <v>100</v>
      </c>
      <c r="E67" s="22" t="s">
        <v>48</v>
      </c>
      <c r="F67" s="24">
        <v>0</v>
      </c>
      <c r="G67" s="25">
        <f t="shared" si="2"/>
        <v>0</v>
      </c>
    </row>
    <row r="68" spans="1:7" s="18" customFormat="1" ht="15" customHeight="1" x14ac:dyDescent="0.25">
      <c r="A68" s="22" t="s">
        <v>142</v>
      </c>
      <c r="B68" s="22" t="s">
        <v>17</v>
      </c>
      <c r="C68" s="22" t="s">
        <v>143</v>
      </c>
      <c r="D68" s="23">
        <v>0</v>
      </c>
      <c r="E68" s="22" t="s">
        <v>48</v>
      </c>
      <c r="F68" s="24">
        <v>0</v>
      </c>
      <c r="G68" s="25">
        <f t="shared" si="2"/>
        <v>0</v>
      </c>
    </row>
    <row r="69" spans="1:7" s="18" customFormat="1" ht="15" customHeight="1" x14ac:dyDescent="0.25">
      <c r="A69" s="22" t="s">
        <v>144</v>
      </c>
      <c r="B69" s="22" t="s">
        <v>17</v>
      </c>
      <c r="C69" s="22" t="s">
        <v>145</v>
      </c>
      <c r="D69" s="23">
        <v>0</v>
      </c>
      <c r="E69" s="22" t="s">
        <v>48</v>
      </c>
      <c r="F69" s="24">
        <v>0</v>
      </c>
      <c r="G69" s="25">
        <f t="shared" si="2"/>
        <v>0</v>
      </c>
    </row>
    <row r="70" spans="1:7" s="18" customFormat="1" ht="15" customHeight="1" x14ac:dyDescent="0.25">
      <c r="A70" s="22" t="s">
        <v>146</v>
      </c>
      <c r="B70" s="22" t="s">
        <v>17</v>
      </c>
      <c r="C70" s="22" t="s">
        <v>147</v>
      </c>
      <c r="D70" s="23">
        <v>2</v>
      </c>
      <c r="E70" s="22" t="s">
        <v>18</v>
      </c>
      <c r="F70" s="24">
        <v>0</v>
      </c>
      <c r="G70" s="25">
        <f t="shared" si="2"/>
        <v>0</v>
      </c>
    </row>
    <row r="71" spans="1:7" s="18" customFormat="1" ht="15" customHeight="1" x14ac:dyDescent="0.25">
      <c r="A71" s="22" t="s">
        <v>24</v>
      </c>
      <c r="B71" s="22" t="s">
        <v>17</v>
      </c>
      <c r="C71" s="22" t="s">
        <v>25</v>
      </c>
      <c r="D71" s="23">
        <v>2</v>
      </c>
      <c r="E71" s="22" t="s">
        <v>18</v>
      </c>
      <c r="F71" s="24">
        <v>0</v>
      </c>
      <c r="G71" s="25">
        <f t="shared" si="2"/>
        <v>0</v>
      </c>
    </row>
    <row r="72" spans="1:7" s="18" customFormat="1" ht="15" customHeight="1" x14ac:dyDescent="0.25">
      <c r="A72" s="22"/>
      <c r="B72" s="22"/>
      <c r="C72" s="22" t="s">
        <v>239</v>
      </c>
      <c r="D72" s="23">
        <v>1</v>
      </c>
      <c r="E72" s="22" t="s">
        <v>18</v>
      </c>
      <c r="F72" s="24">
        <v>0</v>
      </c>
      <c r="G72" s="25">
        <f t="shared" ref="G72" si="3">F72*D72</f>
        <v>0</v>
      </c>
    </row>
    <row r="73" spans="1:7" s="18" customFormat="1" ht="15" customHeight="1" x14ac:dyDescent="0.25">
      <c r="A73" s="20"/>
      <c r="B73" s="20"/>
      <c r="C73" s="20"/>
      <c r="D73" s="20"/>
      <c r="E73" s="20"/>
      <c r="F73" s="20"/>
      <c r="G73" s="38">
        <f>SUM(G12:G72)</f>
        <v>0</v>
      </c>
    </row>
    <row r="74" spans="1:7" s="18" customFormat="1" ht="15" customHeight="1" x14ac:dyDescent="0.25">
      <c r="A74" s="20"/>
      <c r="B74" s="20"/>
      <c r="C74" s="20"/>
      <c r="D74" s="20"/>
      <c r="E74" s="20"/>
      <c r="F74" s="20"/>
      <c r="G74" s="21"/>
    </row>
    <row r="75" spans="1:7" s="18" customFormat="1" ht="15" customHeight="1" x14ac:dyDescent="0.25">
      <c r="A75" s="16" t="s">
        <v>214</v>
      </c>
      <c r="B75" s="15"/>
      <c r="C75" s="39" t="s">
        <v>183</v>
      </c>
      <c r="D75" s="15"/>
      <c r="E75" s="15"/>
      <c r="F75" s="15"/>
      <c r="G75" s="17"/>
    </row>
    <row r="76" spans="1:7" s="18" customFormat="1" ht="15" customHeight="1" x14ac:dyDescent="0.25">
      <c r="A76" s="19" t="s">
        <v>150</v>
      </c>
      <c r="B76" s="20"/>
      <c r="C76" s="19" t="s">
        <v>151</v>
      </c>
      <c r="D76" s="20"/>
      <c r="E76" s="20"/>
      <c r="F76" s="20"/>
      <c r="G76" s="21"/>
    </row>
    <row r="77" spans="1:7" s="18" customFormat="1" ht="15" customHeight="1" x14ac:dyDescent="0.25">
      <c r="A77" s="43" t="s">
        <v>187</v>
      </c>
      <c r="B77" s="43" t="s">
        <v>17</v>
      </c>
      <c r="C77" s="43" t="s">
        <v>188</v>
      </c>
      <c r="D77" s="44">
        <v>3</v>
      </c>
      <c r="E77" s="43" t="s">
        <v>18</v>
      </c>
      <c r="F77" s="45">
        <v>0</v>
      </c>
      <c r="G77" s="46">
        <f>F77*D77</f>
        <v>0</v>
      </c>
    </row>
    <row r="78" spans="1:7" s="18" customFormat="1" ht="15" customHeight="1" x14ac:dyDescent="0.25">
      <c r="A78" s="43" t="s">
        <v>189</v>
      </c>
      <c r="B78" s="43" t="s">
        <v>17</v>
      </c>
      <c r="C78" s="43" t="s">
        <v>190</v>
      </c>
      <c r="D78" s="44">
        <v>4</v>
      </c>
      <c r="E78" s="43" t="s">
        <v>18</v>
      </c>
      <c r="F78" s="45">
        <v>0</v>
      </c>
      <c r="G78" s="46">
        <f t="shared" ref="G78:G110" si="4">F78*D78</f>
        <v>0</v>
      </c>
    </row>
    <row r="79" spans="1:7" s="18" customFormat="1" ht="15" customHeight="1" x14ac:dyDescent="0.25">
      <c r="A79" s="43" t="s">
        <v>162</v>
      </c>
      <c r="B79" s="43" t="s">
        <v>17</v>
      </c>
      <c r="C79" s="43" t="s">
        <v>163</v>
      </c>
      <c r="D79" s="44">
        <v>4</v>
      </c>
      <c r="E79" s="43" t="s">
        <v>18</v>
      </c>
      <c r="F79" s="45">
        <v>0</v>
      </c>
      <c r="G79" s="46">
        <f t="shared" si="4"/>
        <v>0</v>
      </c>
    </row>
    <row r="80" spans="1:7" s="18" customFormat="1" ht="15" customHeight="1" x14ac:dyDescent="0.25">
      <c r="A80" s="43" t="s">
        <v>53</v>
      </c>
      <c r="B80" s="43" t="s">
        <v>17</v>
      </c>
      <c r="C80" s="43" t="s">
        <v>54</v>
      </c>
      <c r="D80" s="44">
        <v>26</v>
      </c>
      <c r="E80" s="43" t="s">
        <v>17</v>
      </c>
      <c r="F80" s="45">
        <v>0</v>
      </c>
      <c r="G80" s="46">
        <f t="shared" si="4"/>
        <v>0</v>
      </c>
    </row>
    <row r="81" spans="1:7" s="18" customFormat="1" ht="15" customHeight="1" x14ac:dyDescent="0.25">
      <c r="A81" s="43" t="s">
        <v>55</v>
      </c>
      <c r="B81" s="43" t="s">
        <v>17</v>
      </c>
      <c r="C81" s="43" t="s">
        <v>56</v>
      </c>
      <c r="D81" s="44">
        <v>34</v>
      </c>
      <c r="E81" s="43" t="s">
        <v>17</v>
      </c>
      <c r="F81" s="45">
        <v>0</v>
      </c>
      <c r="G81" s="46">
        <f t="shared" si="4"/>
        <v>0</v>
      </c>
    </row>
    <row r="82" spans="1:7" s="18" customFormat="1" ht="15" customHeight="1" x14ac:dyDescent="0.25">
      <c r="A82" s="43" t="s">
        <v>191</v>
      </c>
      <c r="B82" s="43" t="s">
        <v>17</v>
      </c>
      <c r="C82" s="43" t="s">
        <v>192</v>
      </c>
      <c r="D82" s="44">
        <v>42</v>
      </c>
      <c r="E82" s="43" t="s">
        <v>17</v>
      </c>
      <c r="F82" s="45">
        <v>0</v>
      </c>
      <c r="G82" s="46">
        <f t="shared" si="4"/>
        <v>0</v>
      </c>
    </row>
    <row r="83" spans="1:7" s="18" customFormat="1" ht="15" customHeight="1" x14ac:dyDescent="0.25">
      <c r="A83" s="43" t="s">
        <v>107</v>
      </c>
      <c r="B83" s="43" t="s">
        <v>17</v>
      </c>
      <c r="C83" s="43" t="s">
        <v>108</v>
      </c>
      <c r="D83" s="44">
        <v>4</v>
      </c>
      <c r="E83" s="43" t="s">
        <v>17</v>
      </c>
      <c r="F83" s="45">
        <v>0</v>
      </c>
      <c r="G83" s="46">
        <f t="shared" si="4"/>
        <v>0</v>
      </c>
    </row>
    <row r="84" spans="1:7" s="18" customFormat="1" ht="15" customHeight="1" x14ac:dyDescent="0.25">
      <c r="A84" s="43" t="s">
        <v>26</v>
      </c>
      <c r="B84" s="43" t="s">
        <v>17</v>
      </c>
      <c r="C84" s="43" t="s">
        <v>27</v>
      </c>
      <c r="D84" s="44">
        <v>1.5</v>
      </c>
      <c r="E84" s="43" t="s">
        <v>17</v>
      </c>
      <c r="F84" s="45">
        <v>0</v>
      </c>
      <c r="G84" s="46">
        <f t="shared" si="4"/>
        <v>0</v>
      </c>
    </row>
    <row r="85" spans="1:7" s="18" customFormat="1" ht="15" customHeight="1" x14ac:dyDescent="0.25">
      <c r="A85" s="43" t="s">
        <v>28</v>
      </c>
      <c r="B85" s="43" t="s">
        <v>17</v>
      </c>
      <c r="C85" s="43" t="s">
        <v>29</v>
      </c>
      <c r="D85" s="44">
        <v>2</v>
      </c>
      <c r="E85" s="43" t="s">
        <v>18</v>
      </c>
      <c r="F85" s="45">
        <v>0</v>
      </c>
      <c r="G85" s="46">
        <f t="shared" si="4"/>
        <v>0</v>
      </c>
    </row>
    <row r="86" spans="1:7" s="18" customFormat="1" ht="15" customHeight="1" x14ac:dyDescent="0.25">
      <c r="A86" s="43" t="s">
        <v>30</v>
      </c>
      <c r="B86" s="43" t="s">
        <v>17</v>
      </c>
      <c r="C86" s="43" t="s">
        <v>31</v>
      </c>
      <c r="D86" s="44">
        <v>2</v>
      </c>
      <c r="E86" s="43" t="s">
        <v>18</v>
      </c>
      <c r="F86" s="45">
        <v>0</v>
      </c>
      <c r="G86" s="46">
        <f t="shared" si="4"/>
        <v>0</v>
      </c>
    </row>
    <row r="87" spans="1:7" s="18" customFormat="1" ht="15" customHeight="1" x14ac:dyDescent="0.25">
      <c r="A87" s="43" t="s">
        <v>32</v>
      </c>
      <c r="B87" s="43" t="s">
        <v>17</v>
      </c>
      <c r="C87" s="43" t="s">
        <v>33</v>
      </c>
      <c r="D87" s="44">
        <v>1</v>
      </c>
      <c r="E87" s="43" t="s">
        <v>18</v>
      </c>
      <c r="F87" s="45">
        <v>0</v>
      </c>
      <c r="G87" s="46">
        <f t="shared" si="4"/>
        <v>0</v>
      </c>
    </row>
    <row r="88" spans="1:7" s="18" customFormat="1" ht="15" customHeight="1" x14ac:dyDescent="0.25">
      <c r="A88" s="43" t="s">
        <v>109</v>
      </c>
      <c r="B88" s="43" t="s">
        <v>17</v>
      </c>
      <c r="C88" s="43" t="s">
        <v>110</v>
      </c>
      <c r="D88" s="44">
        <v>108</v>
      </c>
      <c r="E88" s="43" t="s">
        <v>17</v>
      </c>
      <c r="F88" s="45">
        <v>0</v>
      </c>
      <c r="G88" s="46">
        <f t="shared" si="4"/>
        <v>0</v>
      </c>
    </row>
    <row r="89" spans="1:7" s="18" customFormat="1" ht="15" customHeight="1" x14ac:dyDescent="0.25">
      <c r="A89" s="43" t="s">
        <v>158</v>
      </c>
      <c r="B89" s="43" t="s">
        <v>17</v>
      </c>
      <c r="C89" s="43" t="s">
        <v>159</v>
      </c>
      <c r="D89" s="44">
        <v>1</v>
      </c>
      <c r="E89" s="43" t="s">
        <v>18</v>
      </c>
      <c r="F89" s="45">
        <v>0</v>
      </c>
      <c r="G89" s="46">
        <f t="shared" si="4"/>
        <v>0</v>
      </c>
    </row>
    <row r="90" spans="1:7" s="18" customFormat="1" ht="15" customHeight="1" x14ac:dyDescent="0.25">
      <c r="A90" s="43" t="s">
        <v>193</v>
      </c>
      <c r="B90" s="43" t="s">
        <v>17</v>
      </c>
      <c r="C90" s="43" t="s">
        <v>194</v>
      </c>
      <c r="D90" s="44">
        <v>10</v>
      </c>
      <c r="E90" s="43" t="s">
        <v>17</v>
      </c>
      <c r="F90" s="45">
        <v>0</v>
      </c>
      <c r="G90" s="46">
        <f t="shared" si="4"/>
        <v>0</v>
      </c>
    </row>
    <row r="91" spans="1:7" s="18" customFormat="1" ht="15" customHeight="1" x14ac:dyDescent="0.25">
      <c r="A91" s="43" t="s">
        <v>34</v>
      </c>
      <c r="B91" s="43" t="s">
        <v>17</v>
      </c>
      <c r="C91" s="43" t="s">
        <v>35</v>
      </c>
      <c r="D91" s="44">
        <v>2</v>
      </c>
      <c r="E91" s="43" t="s">
        <v>18</v>
      </c>
      <c r="F91" s="45">
        <v>0</v>
      </c>
      <c r="G91" s="46">
        <f t="shared" si="4"/>
        <v>0</v>
      </c>
    </row>
    <row r="92" spans="1:7" s="18" customFormat="1" ht="15" customHeight="1" x14ac:dyDescent="0.25">
      <c r="A92" s="43" t="s">
        <v>36</v>
      </c>
      <c r="B92" s="43" t="s">
        <v>17</v>
      </c>
      <c r="C92" s="43" t="s">
        <v>37</v>
      </c>
      <c r="D92" s="44">
        <v>13</v>
      </c>
      <c r="E92" s="43" t="s">
        <v>18</v>
      </c>
      <c r="F92" s="45">
        <v>0</v>
      </c>
      <c r="G92" s="46">
        <f t="shared" si="4"/>
        <v>0</v>
      </c>
    </row>
    <row r="93" spans="1:7" s="18" customFormat="1" ht="15" customHeight="1" x14ac:dyDescent="0.25">
      <c r="A93" s="43" t="s">
        <v>38</v>
      </c>
      <c r="B93" s="43" t="s">
        <v>17</v>
      </c>
      <c r="C93" s="43" t="s">
        <v>39</v>
      </c>
      <c r="D93" s="44">
        <v>3.25</v>
      </c>
      <c r="E93" s="43" t="s">
        <v>40</v>
      </c>
      <c r="F93" s="45">
        <v>0</v>
      </c>
      <c r="G93" s="46">
        <f t="shared" si="4"/>
        <v>0</v>
      </c>
    </row>
    <row r="94" spans="1:7" s="18" customFormat="1" ht="15" customHeight="1" x14ac:dyDescent="0.25">
      <c r="A94" s="43" t="s">
        <v>41</v>
      </c>
      <c r="B94" s="43" t="s">
        <v>17</v>
      </c>
      <c r="C94" s="43" t="s">
        <v>42</v>
      </c>
      <c r="D94" s="44">
        <v>2</v>
      </c>
      <c r="E94" s="43" t="s">
        <v>18</v>
      </c>
      <c r="F94" s="45">
        <v>0</v>
      </c>
      <c r="G94" s="46">
        <f t="shared" si="4"/>
        <v>0</v>
      </c>
    </row>
    <row r="95" spans="1:7" s="18" customFormat="1" ht="15" customHeight="1" x14ac:dyDescent="0.25">
      <c r="A95" s="43" t="s">
        <v>195</v>
      </c>
      <c r="B95" s="43" t="s">
        <v>17</v>
      </c>
      <c r="C95" s="43" t="s">
        <v>196</v>
      </c>
      <c r="D95" s="44">
        <v>2</v>
      </c>
      <c r="E95" s="43" t="s">
        <v>23</v>
      </c>
      <c r="F95" s="45">
        <v>0</v>
      </c>
      <c r="G95" s="46">
        <f t="shared" si="4"/>
        <v>0</v>
      </c>
    </row>
    <row r="96" spans="1:7" s="18" customFormat="1" ht="15" customHeight="1" x14ac:dyDescent="0.25">
      <c r="A96" s="43" t="s">
        <v>197</v>
      </c>
      <c r="B96" s="43" t="s">
        <v>17</v>
      </c>
      <c r="C96" s="43" t="s">
        <v>198</v>
      </c>
      <c r="D96" s="44">
        <v>8</v>
      </c>
      <c r="E96" s="43" t="s">
        <v>18</v>
      </c>
      <c r="F96" s="45">
        <v>0</v>
      </c>
      <c r="G96" s="46">
        <f t="shared" si="4"/>
        <v>0</v>
      </c>
    </row>
    <row r="97" spans="1:7" s="18" customFormat="1" ht="15" customHeight="1" x14ac:dyDescent="0.25">
      <c r="A97" s="43" t="s">
        <v>148</v>
      </c>
      <c r="B97" s="43" t="s">
        <v>17</v>
      </c>
      <c r="C97" s="43" t="s">
        <v>149</v>
      </c>
      <c r="D97" s="44">
        <v>8</v>
      </c>
      <c r="E97" s="43" t="s">
        <v>18</v>
      </c>
      <c r="F97" s="45">
        <v>0</v>
      </c>
      <c r="G97" s="46">
        <f t="shared" si="4"/>
        <v>0</v>
      </c>
    </row>
    <row r="98" spans="1:7" s="18" customFormat="1" ht="15" customHeight="1" x14ac:dyDescent="0.25">
      <c r="A98" s="43" t="s">
        <v>199</v>
      </c>
      <c r="B98" s="43" t="s">
        <v>17</v>
      </c>
      <c r="C98" s="43" t="s">
        <v>200</v>
      </c>
      <c r="D98" s="44">
        <v>8</v>
      </c>
      <c r="E98" s="43" t="s">
        <v>18</v>
      </c>
      <c r="F98" s="45">
        <v>0</v>
      </c>
      <c r="G98" s="46">
        <f t="shared" si="4"/>
        <v>0</v>
      </c>
    </row>
    <row r="99" spans="1:7" s="18" customFormat="1" ht="15" customHeight="1" x14ac:dyDescent="0.25">
      <c r="A99" s="43" t="s">
        <v>43</v>
      </c>
      <c r="B99" s="43" t="s">
        <v>17</v>
      </c>
      <c r="C99" s="43" t="s">
        <v>44</v>
      </c>
      <c r="D99" s="44">
        <v>36</v>
      </c>
      <c r="E99" s="43" t="s">
        <v>45</v>
      </c>
      <c r="F99" s="45">
        <v>0</v>
      </c>
      <c r="G99" s="46">
        <f t="shared" si="4"/>
        <v>0</v>
      </c>
    </row>
    <row r="100" spans="1:7" s="18" customFormat="1" ht="15" customHeight="1" x14ac:dyDescent="0.25">
      <c r="A100" s="43" t="s">
        <v>46</v>
      </c>
      <c r="B100" s="43" t="s">
        <v>17</v>
      </c>
      <c r="C100" s="43" t="s">
        <v>47</v>
      </c>
      <c r="D100" s="44">
        <v>19.8</v>
      </c>
      <c r="E100" s="43" t="s">
        <v>45</v>
      </c>
      <c r="F100" s="45">
        <v>0</v>
      </c>
      <c r="G100" s="46">
        <f t="shared" si="4"/>
        <v>0</v>
      </c>
    </row>
    <row r="101" spans="1:7" s="47" customFormat="1" ht="15" customHeight="1" x14ac:dyDescent="0.25">
      <c r="A101" s="43" t="s">
        <v>132</v>
      </c>
      <c r="B101" s="43" t="s">
        <v>17</v>
      </c>
      <c r="C101" s="43" t="s">
        <v>133</v>
      </c>
      <c r="D101" s="44">
        <v>16.2</v>
      </c>
      <c r="E101" s="43" t="s">
        <v>48</v>
      </c>
      <c r="F101" s="45">
        <v>0</v>
      </c>
      <c r="G101" s="46">
        <f t="shared" si="4"/>
        <v>0</v>
      </c>
    </row>
    <row r="102" spans="1:7" s="47" customFormat="1" ht="15" customHeight="1" x14ac:dyDescent="0.25">
      <c r="A102" s="43" t="s">
        <v>152</v>
      </c>
      <c r="B102" s="43" t="s">
        <v>17</v>
      </c>
      <c r="C102" s="43" t="s">
        <v>153</v>
      </c>
      <c r="D102" s="44">
        <v>6.52</v>
      </c>
      <c r="E102" s="43" t="s">
        <v>48</v>
      </c>
      <c r="F102" s="45">
        <v>0</v>
      </c>
      <c r="G102" s="46">
        <f t="shared" si="4"/>
        <v>0</v>
      </c>
    </row>
    <row r="103" spans="1:7" s="18" customFormat="1" ht="15" customHeight="1" x14ac:dyDescent="0.25">
      <c r="A103" s="43" t="s">
        <v>130</v>
      </c>
      <c r="B103" s="43" t="s">
        <v>17</v>
      </c>
      <c r="C103" s="43" t="s">
        <v>131</v>
      </c>
      <c r="D103" s="44">
        <v>46</v>
      </c>
      <c r="E103" s="43" t="s">
        <v>45</v>
      </c>
      <c r="F103" s="45">
        <v>0</v>
      </c>
      <c r="G103" s="46">
        <f t="shared" si="4"/>
        <v>0</v>
      </c>
    </row>
    <row r="104" spans="1:7" s="18" customFormat="1" ht="15" customHeight="1" x14ac:dyDescent="0.25">
      <c r="A104" s="43" t="s">
        <v>201</v>
      </c>
      <c r="B104" s="43" t="s">
        <v>17</v>
      </c>
      <c r="C104" s="43" t="s">
        <v>202</v>
      </c>
      <c r="D104" s="44">
        <v>16.2</v>
      </c>
      <c r="E104" s="43" t="s">
        <v>45</v>
      </c>
      <c r="F104" s="45">
        <v>0</v>
      </c>
      <c r="G104" s="46">
        <f t="shared" si="4"/>
        <v>0</v>
      </c>
    </row>
    <row r="105" spans="1:7" s="18" customFormat="1" ht="15" customHeight="1" x14ac:dyDescent="0.25">
      <c r="A105" s="43" t="s">
        <v>126</v>
      </c>
      <c r="B105" s="43" t="s">
        <v>17</v>
      </c>
      <c r="C105" s="43" t="s">
        <v>127</v>
      </c>
      <c r="D105" s="44">
        <v>4</v>
      </c>
      <c r="E105" s="43" t="s">
        <v>45</v>
      </c>
      <c r="F105" s="45">
        <v>0</v>
      </c>
      <c r="G105" s="46">
        <f t="shared" si="4"/>
        <v>0</v>
      </c>
    </row>
    <row r="106" spans="1:7" s="18" customFormat="1" ht="15" customHeight="1" x14ac:dyDescent="0.25">
      <c r="A106" s="43" t="s">
        <v>154</v>
      </c>
      <c r="B106" s="43" t="s">
        <v>17</v>
      </c>
      <c r="C106" s="43" t="s">
        <v>155</v>
      </c>
      <c r="D106" s="44">
        <v>20</v>
      </c>
      <c r="E106" s="43" t="s">
        <v>48</v>
      </c>
      <c r="F106" s="45">
        <v>0</v>
      </c>
      <c r="G106" s="46">
        <f t="shared" si="4"/>
        <v>0</v>
      </c>
    </row>
    <row r="107" spans="1:7" s="18" customFormat="1" ht="15" customHeight="1" x14ac:dyDescent="0.25">
      <c r="A107" s="43" t="s">
        <v>203</v>
      </c>
      <c r="B107" s="43" t="s">
        <v>17</v>
      </c>
      <c r="C107" s="43" t="s">
        <v>204</v>
      </c>
      <c r="D107" s="44">
        <v>22</v>
      </c>
      <c r="E107" s="43" t="s">
        <v>17</v>
      </c>
      <c r="F107" s="45">
        <v>0</v>
      </c>
      <c r="G107" s="46">
        <f t="shared" si="4"/>
        <v>0</v>
      </c>
    </row>
    <row r="108" spans="1:7" s="18" customFormat="1" ht="15" customHeight="1" x14ac:dyDescent="0.25">
      <c r="A108" s="43" t="s">
        <v>205</v>
      </c>
      <c r="B108" s="43" t="s">
        <v>17</v>
      </c>
      <c r="C108" s="43" t="s">
        <v>206</v>
      </c>
      <c r="D108" s="44">
        <v>8</v>
      </c>
      <c r="E108" s="43" t="s">
        <v>45</v>
      </c>
      <c r="F108" s="45">
        <v>0</v>
      </c>
      <c r="G108" s="46">
        <f t="shared" si="4"/>
        <v>0</v>
      </c>
    </row>
    <row r="109" spans="1:7" s="18" customFormat="1" ht="15" customHeight="1" x14ac:dyDescent="0.25">
      <c r="A109" s="43" t="s">
        <v>156</v>
      </c>
      <c r="B109" s="43" t="s">
        <v>17</v>
      </c>
      <c r="C109" s="43" t="s">
        <v>157</v>
      </c>
      <c r="D109" s="44">
        <v>1</v>
      </c>
      <c r="E109" s="43" t="s">
        <v>18</v>
      </c>
      <c r="F109" s="45">
        <v>0</v>
      </c>
      <c r="G109" s="46">
        <f t="shared" si="4"/>
        <v>0</v>
      </c>
    </row>
    <row r="110" spans="1:7" s="18" customFormat="1" ht="15" customHeight="1" x14ac:dyDescent="0.25">
      <c r="A110" s="43">
        <v>1</v>
      </c>
      <c r="B110" s="48"/>
      <c r="C110" s="43" t="s">
        <v>209</v>
      </c>
      <c r="D110" s="44">
        <v>1</v>
      </c>
      <c r="E110" s="43" t="s">
        <v>18</v>
      </c>
      <c r="F110" s="45">
        <v>0</v>
      </c>
      <c r="G110" s="46">
        <f t="shared" si="4"/>
        <v>0</v>
      </c>
    </row>
    <row r="111" spans="1:7" ht="15" customHeight="1" x14ac:dyDescent="0.25">
      <c r="A111" s="30"/>
      <c r="B111" s="30"/>
      <c r="C111" s="30"/>
      <c r="D111" s="30"/>
      <c r="E111" s="30"/>
      <c r="F111" s="30"/>
      <c r="G111" s="40">
        <f>SUM(G77:G110)</f>
        <v>0</v>
      </c>
    </row>
    <row r="112" spans="1:7" ht="15" customHeight="1" x14ac:dyDescent="0.25">
      <c r="A112" s="32" t="s">
        <v>215</v>
      </c>
      <c r="B112" s="33"/>
      <c r="C112" s="41" t="s">
        <v>216</v>
      </c>
      <c r="D112" s="33"/>
      <c r="E112" s="33"/>
      <c r="F112" s="33"/>
      <c r="G112" s="34"/>
    </row>
    <row r="113" spans="1:7" ht="15" customHeight="1" x14ac:dyDescent="0.25">
      <c r="A113" s="35">
        <v>320</v>
      </c>
      <c r="B113" s="30"/>
      <c r="C113" s="19" t="s">
        <v>73</v>
      </c>
      <c r="D113" s="30"/>
      <c r="E113" s="30"/>
      <c r="F113" s="30"/>
      <c r="G113" s="31"/>
    </row>
    <row r="114" spans="1:7" ht="20.25" customHeight="1" x14ac:dyDescent="0.25">
      <c r="A114" s="43" t="s">
        <v>219</v>
      </c>
      <c r="B114" s="43" t="s">
        <v>17</v>
      </c>
      <c r="C114" s="43" t="s">
        <v>233</v>
      </c>
      <c r="D114" s="44">
        <v>15.9</v>
      </c>
      <c r="E114" s="43" t="s">
        <v>48</v>
      </c>
      <c r="F114" s="45">
        <v>0</v>
      </c>
      <c r="G114" s="46">
        <f>F114*D114</f>
        <v>0</v>
      </c>
    </row>
    <row r="115" spans="1:7" ht="15" customHeight="1" x14ac:dyDescent="0.25">
      <c r="A115" s="43" t="s">
        <v>220</v>
      </c>
      <c r="B115" s="43" t="s">
        <v>17</v>
      </c>
      <c r="C115" s="43" t="s">
        <v>234</v>
      </c>
      <c r="D115" s="44">
        <v>15.9</v>
      </c>
      <c r="E115" s="43" t="s">
        <v>48</v>
      </c>
      <c r="F115" s="45">
        <v>0</v>
      </c>
      <c r="G115" s="46">
        <f t="shared" ref="G115:G126" si="5">F115*D115</f>
        <v>0</v>
      </c>
    </row>
    <row r="116" spans="1:7" ht="15" customHeight="1" x14ac:dyDescent="0.25">
      <c r="A116" s="43" t="s">
        <v>221</v>
      </c>
      <c r="B116" s="43" t="s">
        <v>17</v>
      </c>
      <c r="C116" s="43" t="s">
        <v>235</v>
      </c>
      <c r="D116" s="44">
        <v>7.5</v>
      </c>
      <c r="E116" s="43" t="s">
        <v>48</v>
      </c>
      <c r="F116" s="45">
        <v>0</v>
      </c>
      <c r="G116" s="46">
        <f t="shared" si="5"/>
        <v>0</v>
      </c>
    </row>
    <row r="117" spans="1:7" ht="15" customHeight="1" x14ac:dyDescent="0.25">
      <c r="A117" s="43" t="s">
        <v>222</v>
      </c>
      <c r="B117" s="43" t="s">
        <v>17</v>
      </c>
      <c r="C117" s="43" t="s">
        <v>236</v>
      </c>
      <c r="D117" s="44">
        <v>7.5</v>
      </c>
      <c r="E117" s="43" t="s">
        <v>48</v>
      </c>
      <c r="F117" s="45">
        <v>0</v>
      </c>
      <c r="G117" s="46">
        <f t="shared" si="5"/>
        <v>0</v>
      </c>
    </row>
    <row r="118" spans="1:7" ht="15" customHeight="1" x14ac:dyDescent="0.25">
      <c r="A118" s="43" t="s">
        <v>223</v>
      </c>
      <c r="B118" s="43" t="s">
        <v>17</v>
      </c>
      <c r="C118" s="43" t="s">
        <v>224</v>
      </c>
      <c r="D118" s="44">
        <v>17</v>
      </c>
      <c r="E118" s="43" t="s">
        <v>48</v>
      </c>
      <c r="F118" s="45">
        <v>0</v>
      </c>
      <c r="G118" s="46">
        <f t="shared" si="5"/>
        <v>0</v>
      </c>
    </row>
    <row r="119" spans="1:7" ht="15" customHeight="1" x14ac:dyDescent="0.25">
      <c r="A119" s="43" t="s">
        <v>225</v>
      </c>
      <c r="B119" s="43" t="s">
        <v>17</v>
      </c>
      <c r="C119" s="43" t="s">
        <v>226</v>
      </c>
      <c r="D119" s="44">
        <v>17</v>
      </c>
      <c r="E119" s="43" t="s">
        <v>48</v>
      </c>
      <c r="F119" s="45">
        <v>0</v>
      </c>
      <c r="G119" s="46">
        <f t="shared" si="5"/>
        <v>0</v>
      </c>
    </row>
    <row r="120" spans="1:7" ht="15" customHeight="1" x14ac:dyDescent="0.25">
      <c r="A120" s="43" t="s">
        <v>227</v>
      </c>
      <c r="B120" s="43" t="s">
        <v>17</v>
      </c>
      <c r="C120" s="43" t="s">
        <v>228</v>
      </c>
      <c r="D120" s="44">
        <v>32.9</v>
      </c>
      <c r="E120" s="43" t="s">
        <v>45</v>
      </c>
      <c r="F120" s="45">
        <v>0</v>
      </c>
      <c r="G120" s="46">
        <f t="shared" si="5"/>
        <v>0</v>
      </c>
    </row>
    <row r="121" spans="1:7" ht="15" customHeight="1" x14ac:dyDescent="0.25">
      <c r="A121" s="43" t="s">
        <v>229</v>
      </c>
      <c r="B121" s="43" t="s">
        <v>17</v>
      </c>
      <c r="C121" s="43" t="s">
        <v>230</v>
      </c>
      <c r="D121" s="44">
        <v>65.8</v>
      </c>
      <c r="E121" s="43" t="s">
        <v>45</v>
      </c>
      <c r="F121" s="45">
        <v>0</v>
      </c>
      <c r="G121" s="46">
        <f t="shared" si="5"/>
        <v>0</v>
      </c>
    </row>
    <row r="122" spans="1:7" ht="15" customHeight="1" x14ac:dyDescent="0.25">
      <c r="A122" s="43" t="s">
        <v>231</v>
      </c>
      <c r="B122" s="43" t="s">
        <v>17</v>
      </c>
      <c r="C122" s="43" t="s">
        <v>232</v>
      </c>
      <c r="D122" s="44">
        <v>4</v>
      </c>
      <c r="E122" s="43" t="s">
        <v>17</v>
      </c>
      <c r="F122" s="45">
        <v>0</v>
      </c>
      <c r="G122" s="46">
        <f t="shared" si="5"/>
        <v>0</v>
      </c>
    </row>
    <row r="123" spans="1:7" ht="15" customHeight="1" x14ac:dyDescent="0.25">
      <c r="A123" s="43" t="s">
        <v>203</v>
      </c>
      <c r="B123" s="43" t="s">
        <v>17</v>
      </c>
      <c r="C123" s="43" t="s">
        <v>204</v>
      </c>
      <c r="D123" s="44">
        <v>4</v>
      </c>
      <c r="E123" s="43" t="s">
        <v>17</v>
      </c>
      <c r="F123" s="45">
        <v>0</v>
      </c>
      <c r="G123" s="46">
        <f t="shared" si="5"/>
        <v>0</v>
      </c>
    </row>
    <row r="124" spans="1:7" ht="15" customHeight="1" x14ac:dyDescent="0.25">
      <c r="A124" s="43" t="s">
        <v>152</v>
      </c>
      <c r="B124" s="43" t="s">
        <v>17</v>
      </c>
      <c r="C124" s="43" t="s">
        <v>153</v>
      </c>
      <c r="D124" s="44">
        <v>8</v>
      </c>
      <c r="E124" s="43" t="s">
        <v>48</v>
      </c>
      <c r="F124" s="45">
        <v>0</v>
      </c>
      <c r="G124" s="46">
        <f t="shared" si="5"/>
        <v>0</v>
      </c>
    </row>
    <row r="125" spans="1:7" ht="15" customHeight="1" x14ac:dyDescent="0.25">
      <c r="A125" s="43" t="s">
        <v>134</v>
      </c>
      <c r="B125" s="43" t="s">
        <v>17</v>
      </c>
      <c r="C125" s="43" t="s">
        <v>135</v>
      </c>
      <c r="D125" s="44">
        <v>3</v>
      </c>
      <c r="E125" s="43" t="s">
        <v>45</v>
      </c>
      <c r="F125" s="45">
        <v>0</v>
      </c>
      <c r="G125" s="46">
        <f t="shared" si="5"/>
        <v>0</v>
      </c>
    </row>
    <row r="126" spans="1:7" ht="15" customHeight="1" x14ac:dyDescent="0.25">
      <c r="A126" s="43" t="s">
        <v>237</v>
      </c>
      <c r="B126" s="43" t="s">
        <v>17</v>
      </c>
      <c r="C126" s="43" t="s">
        <v>238</v>
      </c>
      <c r="D126" s="44">
        <v>120</v>
      </c>
      <c r="E126" s="43" t="s">
        <v>17</v>
      </c>
      <c r="F126" s="45">
        <v>0</v>
      </c>
      <c r="G126" s="46">
        <f t="shared" si="5"/>
        <v>0</v>
      </c>
    </row>
    <row r="127" spans="1:7" ht="15" customHeight="1" x14ac:dyDescent="0.25">
      <c r="A127" s="30"/>
      <c r="B127" s="30"/>
      <c r="C127" s="30"/>
      <c r="D127" s="30"/>
      <c r="E127" s="30"/>
      <c r="F127" s="30"/>
      <c r="G127" s="40">
        <f>SUM(G114:G126)</f>
        <v>0</v>
      </c>
    </row>
    <row r="128" spans="1:7" ht="15" customHeight="1" x14ac:dyDescent="0.25">
      <c r="A128" s="32" t="s">
        <v>217</v>
      </c>
      <c r="B128" s="33"/>
      <c r="C128" s="41" t="s">
        <v>184</v>
      </c>
      <c r="D128" s="33"/>
      <c r="E128" s="33"/>
      <c r="F128" s="33"/>
      <c r="G128" s="34"/>
    </row>
    <row r="129" spans="1:7" ht="15" customHeight="1" x14ac:dyDescent="0.25">
      <c r="A129" s="35" t="s">
        <v>160</v>
      </c>
      <c r="B129" s="30"/>
      <c r="C129" s="35" t="s">
        <v>161</v>
      </c>
      <c r="D129" s="30"/>
      <c r="E129" s="30"/>
      <c r="F129" s="30"/>
      <c r="G129" s="31"/>
    </row>
    <row r="130" spans="1:7" ht="15" customHeight="1" x14ac:dyDescent="0.25">
      <c r="A130" s="26" t="s">
        <v>162</v>
      </c>
      <c r="B130" s="26" t="s">
        <v>17</v>
      </c>
      <c r="C130" s="26" t="s">
        <v>163</v>
      </c>
      <c r="D130" s="27">
        <v>4</v>
      </c>
      <c r="E130" s="26" t="s">
        <v>18</v>
      </c>
      <c r="F130" s="28">
        <v>0</v>
      </c>
      <c r="G130" s="29">
        <f>F130*D130</f>
        <v>0</v>
      </c>
    </row>
    <row r="131" spans="1:7" ht="15" customHeight="1" x14ac:dyDescent="0.25">
      <c r="A131" s="49" t="s">
        <v>164</v>
      </c>
      <c r="B131" s="49" t="s">
        <v>17</v>
      </c>
      <c r="C131" s="49" t="s">
        <v>210</v>
      </c>
      <c r="D131" s="50">
        <v>1</v>
      </c>
      <c r="E131" s="49" t="s">
        <v>18</v>
      </c>
      <c r="F131" s="28">
        <v>0</v>
      </c>
      <c r="G131" s="51">
        <f t="shared" ref="G131:G137" si="6">F131*D131</f>
        <v>0</v>
      </c>
    </row>
    <row r="132" spans="1:7" ht="15" customHeight="1" x14ac:dyDescent="0.25">
      <c r="A132" s="49" t="s">
        <v>165</v>
      </c>
      <c r="B132" s="49" t="s">
        <v>17</v>
      </c>
      <c r="C132" s="49" t="s">
        <v>207</v>
      </c>
      <c r="D132" s="50">
        <v>3</v>
      </c>
      <c r="E132" s="49" t="s">
        <v>18</v>
      </c>
      <c r="F132" s="28">
        <v>0</v>
      </c>
      <c r="G132" s="51">
        <f t="shared" si="6"/>
        <v>0</v>
      </c>
    </row>
    <row r="133" spans="1:7" ht="15" customHeight="1" x14ac:dyDescent="0.25">
      <c r="A133" s="49" t="s">
        <v>166</v>
      </c>
      <c r="B133" s="49" t="s">
        <v>17</v>
      </c>
      <c r="C133" s="49" t="s">
        <v>167</v>
      </c>
      <c r="D133" s="50">
        <v>3</v>
      </c>
      <c r="E133" s="49" t="s">
        <v>18</v>
      </c>
      <c r="F133" s="28">
        <v>0</v>
      </c>
      <c r="G133" s="51">
        <f t="shared" si="6"/>
        <v>0</v>
      </c>
    </row>
    <row r="134" spans="1:7" ht="15" customHeight="1" x14ac:dyDescent="0.25">
      <c r="A134" s="49" t="s">
        <v>168</v>
      </c>
      <c r="B134" s="49" t="s">
        <v>17</v>
      </c>
      <c r="C134" s="49" t="s">
        <v>169</v>
      </c>
      <c r="D134" s="50">
        <v>2</v>
      </c>
      <c r="E134" s="49" t="s">
        <v>18</v>
      </c>
      <c r="F134" s="28">
        <v>0</v>
      </c>
      <c r="G134" s="51">
        <f t="shared" si="6"/>
        <v>0</v>
      </c>
    </row>
    <row r="135" spans="1:7" ht="15" customHeight="1" x14ac:dyDescent="0.25">
      <c r="A135" s="49" t="s">
        <v>170</v>
      </c>
      <c r="B135" s="49" t="s">
        <v>17</v>
      </c>
      <c r="C135" s="49" t="s">
        <v>171</v>
      </c>
      <c r="D135" s="50">
        <v>2</v>
      </c>
      <c r="E135" s="49" t="s">
        <v>18</v>
      </c>
      <c r="F135" s="28">
        <v>0</v>
      </c>
      <c r="G135" s="51">
        <f t="shared" si="6"/>
        <v>0</v>
      </c>
    </row>
    <row r="136" spans="1:7" ht="15" customHeight="1" x14ac:dyDescent="0.25">
      <c r="A136" s="49" t="s">
        <v>172</v>
      </c>
      <c r="B136" s="49" t="s">
        <v>17</v>
      </c>
      <c r="C136" s="49" t="s">
        <v>173</v>
      </c>
      <c r="D136" s="50">
        <v>2</v>
      </c>
      <c r="E136" s="49" t="s">
        <v>18</v>
      </c>
      <c r="F136" s="28">
        <v>0</v>
      </c>
      <c r="G136" s="51">
        <f t="shared" si="6"/>
        <v>0</v>
      </c>
    </row>
    <row r="137" spans="1:7" ht="15" customHeight="1" x14ac:dyDescent="0.25">
      <c r="A137" s="49">
        <v>2</v>
      </c>
      <c r="B137" s="52"/>
      <c r="C137" s="49" t="s">
        <v>208</v>
      </c>
      <c r="D137" s="50">
        <v>1</v>
      </c>
      <c r="E137" s="49" t="s">
        <v>18</v>
      </c>
      <c r="F137" s="28">
        <v>0</v>
      </c>
      <c r="G137" s="51">
        <f t="shared" si="6"/>
        <v>0</v>
      </c>
    </row>
    <row r="138" spans="1:7" ht="15" customHeight="1" x14ac:dyDescent="0.25">
      <c r="A138" s="30"/>
      <c r="B138" s="30"/>
      <c r="C138" s="30"/>
      <c r="D138" s="30"/>
      <c r="E138" s="30"/>
      <c r="F138" s="30"/>
      <c r="G138" s="40">
        <f>SUM(G130:G137)</f>
        <v>0</v>
      </c>
    </row>
    <row r="139" spans="1:7" ht="15" customHeight="1" x14ac:dyDescent="0.25">
      <c r="A139" s="32" t="s">
        <v>218</v>
      </c>
      <c r="B139" s="33"/>
      <c r="C139" s="32" t="s">
        <v>174</v>
      </c>
      <c r="D139" s="33"/>
      <c r="E139" s="33"/>
      <c r="F139" s="33"/>
      <c r="G139" s="34"/>
    </row>
    <row r="140" spans="1:7" ht="15" customHeight="1" x14ac:dyDescent="0.25">
      <c r="A140" s="35" t="s">
        <v>175</v>
      </c>
      <c r="B140" s="30"/>
      <c r="C140" s="35" t="s">
        <v>176</v>
      </c>
      <c r="D140" s="30"/>
      <c r="E140" s="30"/>
      <c r="F140" s="30"/>
      <c r="G140" s="31"/>
    </row>
    <row r="141" spans="1:7" ht="15" customHeight="1" x14ac:dyDescent="0.25">
      <c r="A141" s="26" t="s">
        <v>177</v>
      </c>
      <c r="B141" s="26" t="s">
        <v>17</v>
      </c>
      <c r="C141" s="26" t="s">
        <v>185</v>
      </c>
      <c r="D141" s="27">
        <v>1</v>
      </c>
      <c r="E141" s="26" t="s">
        <v>18</v>
      </c>
      <c r="F141" s="28">
        <v>0</v>
      </c>
      <c r="G141" s="29">
        <f>F141*D141</f>
        <v>0</v>
      </c>
    </row>
    <row r="143" spans="1:7" x14ac:dyDescent="0.25">
      <c r="A143" s="5" t="s">
        <v>186</v>
      </c>
      <c r="G143" s="42">
        <f>G141+G138+G127+G111+G73</f>
        <v>0</v>
      </c>
    </row>
  </sheetData>
  <pageMargins left="0.70866141732283472" right="0.70866141732283472" top="0.78740157480314965" bottom="0.78740157480314965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Havlík</dc:creator>
  <cp:lastModifiedBy>Martínek</cp:lastModifiedBy>
  <cp:lastPrinted>2024-06-05T17:34:48Z</cp:lastPrinted>
  <dcterms:created xsi:type="dcterms:W3CDTF">2024-06-05T05:06:49Z</dcterms:created>
  <dcterms:modified xsi:type="dcterms:W3CDTF">2024-06-10T06:37:36Z</dcterms:modified>
</cp:coreProperties>
</file>