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75" windowWidth="24915" windowHeight="11265"/>
  </bookViews>
  <sheets>
    <sheet name="rozpočet" sheetId="1" r:id="rId1"/>
  </sheets>
  <definedNames>
    <definedName name="_xlnm.Print_Titles" localSheetId="0">rozpočet!$1:$2</definedName>
    <definedName name="_xlnm.Print_Area" localSheetId="0">rozpočet!$A$1:$G$26</definedName>
  </definedNames>
  <calcPr calcId="162913"/>
</workbook>
</file>

<file path=xl/calcChain.xml><?xml version="1.0" encoding="utf-8"?>
<calcChain xmlns="http://schemas.openxmlformats.org/spreadsheetml/2006/main">
  <c r="G23" i="1" l="1"/>
  <c r="G13" i="1" l="1"/>
  <c r="G21" i="1"/>
  <c r="G19" i="1"/>
  <c r="G6" i="1" l="1"/>
  <c r="G15" i="1" l="1"/>
  <c r="G10" i="1" l="1"/>
  <c r="G12" i="1" l="1"/>
  <c r="G22" i="1"/>
  <c r="G7" i="1" l="1"/>
  <c r="G14" i="1"/>
  <c r="G20" i="1"/>
  <c r="G4" i="1"/>
  <c r="G5" i="1"/>
  <c r="G18" i="1"/>
  <c r="G9" i="1"/>
  <c r="G16" i="1"/>
  <c r="G17" i="1"/>
  <c r="G3" i="1"/>
  <c r="G8" i="1"/>
  <c r="G11" i="1"/>
  <c r="G24" i="1" l="1"/>
  <c r="G25" i="1" s="1"/>
  <c r="G26" i="1" s="1"/>
</calcChain>
</file>

<file path=xl/sharedStrings.xml><?xml version="1.0" encoding="utf-8"?>
<sst xmlns="http://schemas.openxmlformats.org/spreadsheetml/2006/main" count="51" uniqueCount="47">
  <si>
    <t>Pol.</t>
  </si>
  <si>
    <t>Rozměr (mm)   
š × hl × v</t>
  </si>
  <si>
    <t>Počet Ks</t>
  </si>
  <si>
    <t>Kč/Ks bez DPH</t>
  </si>
  <si>
    <t>Celkem Kč bez DPH</t>
  </si>
  <si>
    <t>570 × 570 × 810
šířka sedáku 450 mm
hloubka sedáku 420 mm
výška sedáku 450 mm</t>
  </si>
  <si>
    <t>1400 × 800 × 750</t>
  </si>
  <si>
    <t>1200 × 600 × 750</t>
  </si>
  <si>
    <t>1600 × 800 × 750</t>
  </si>
  <si>
    <t>800 × 800 × 750</t>
  </si>
  <si>
    <t>800 × 400 × 1850</t>
  </si>
  <si>
    <t>800 × 600 × 1850</t>
  </si>
  <si>
    <t>400 × 500 × 1850</t>
  </si>
  <si>
    <t>800 × 400 × 2000</t>
  </si>
  <si>
    <t>1000 × 400 × 2000</t>
  </si>
  <si>
    <t>1600 × 315 × 1800</t>
  </si>
  <si>
    <t>2050 × 950 × 750 (500)</t>
  </si>
  <si>
    <t>Cena celkem bez DPH</t>
  </si>
  <si>
    <t>Celkem DPH 21%</t>
  </si>
  <si>
    <t>Cena celkem s DPH</t>
  </si>
  <si>
    <t>900 × 500 × 1800</t>
  </si>
  <si>
    <t>2000 × 315 × 1800</t>
  </si>
  <si>
    <t>1200 × 315 × 1800</t>
  </si>
  <si>
    <t>800 × 400 × 1100</t>
  </si>
  <si>
    <t>600 × 18 × 1800</t>
  </si>
  <si>
    <t xml:space="preserve">Kancelářská židle pro vysoké zatížení - otočná pracovní židle na 5-ti ramenném hliníkovém leštěném kříži výškové nastavení a synchronní mechanikou s automatickým nastavením síly protiváhy a s aretací min. v 5-ti polohách pro zdravé sezení ovládaná jednou pákou, sedák a opěrák čalouněný látkou hrany sedáku, opěráku a podhlavníku prošité, výškově stavitelný opěrák čalouněný i ze zadní části pouze ve spodní třetině je umístěn plastový kryt, celočalouněný podhlavník upevněný dvěma hliníkovými držáky, šířka sedáku min. 490 mm, hloubka min. 470 mm, posuv sedáku o 50 mm, područky výškově stavitelné, top područek měkčený polyuretan s předozadním a bočním nastavením a aretací, nosnost min. 160 kg nutno – doložit certifikátem (od certifikační autority), kříž hranatého tvaru Ø 640 mm, kolečka na tvrdý povrch, potah vysoce odolný proti oděru (minimálně 150.000 Martindale), stálobarevnost skupina 6, stálost při tření 4-5, gramáž minimálně 250g/m2, složení 100% polyester, odolnost proti ohni BS EN 1021 – 1,2:2006, CRIB 5, BS 7176:1995, AM 18 NF D 60013, výběr minimálně z 10 barev. </t>
  </si>
  <si>
    <t>Závazná typologie materiálového složení a provedení - požadované parametry:</t>
  </si>
  <si>
    <t>Tvarové a designové řešení - výkres</t>
  </si>
  <si>
    <t xml:space="preserve">Stůl čtvercový, desky stolů jsou navrženy v materiálu LTD minimální tloušťky 25 mm, zakončené ABS hranou tloušťky minimálně 2 mm, podnoží stolu bude robustní celokovové tvořené rovným talířem  kruh, nebo čtverec 400 – 500 mm a trubkou o průměru 80 mm nahoře opatřeno litinovým křížem pro montáž desky,  Barevnosti podnože RAL 9006 , Barevnost lamina - Bříza 1715 BS
</t>
  </si>
  <si>
    <t xml:space="preserve">Skří policová, dveřová 5OH, úhel otevření dveří min. 110 st, panty s tlumeným dovíráním, materiál LTD tloušťky 18 mm, naložená půda a dno o síle minimálně 25 mm je součástí konstrukce skříně, nebo samostatně jako krycí a soklová deska, půda, plné dveře po celém obvodu police a dno/soklová deska opatřena z přední strany 2 mm hranou ABS, skříň musí být smontovaná a slepená přímo ve výrobě (pevnost při zatížení, stabilita a dlouhá životnost), na vnějších plochách skříně nejsou viditelné spojovací prvky a záslepky, skříň má rektifikaci pro vyrovnání případných nerovností podlahy pomocí kovových stavěcích šroubů ovládaných zevnitř skříně, skříň má pohledová záda ve shodném dezénu s korpusem a dveřmi z oboustranně laminované dřevotřískové desky tl. minimálně 8 mm, což umožňuje stavět skříně volně do prostoru, záda jsou fixovaná v drážce, skříň bude umožňovat výškovou přestavitelnost čtyř polic s roztečí maximálně po 25 mm po celé délce vnitřku boku, bude použito značkového kování firmy s doživotní zárukou, úchytky kovové s roztečí 128 mm, skříně jsou uzamykatelné třícestným zámkem, Barevnost lamina - Bříza 1715 BS
</t>
  </si>
  <si>
    <t xml:space="preserve">Skří policová, dveřová 3OH, úhel otevření dveří min. 110 st, panty s tlumeným dovíráním, materiál LTD tloušťky 18 mm, naložená půda a dno o síle minimálně 25 mm je součástí konstrukce skříně, nebo samostatně jako krycí a soklová deska, půda, plné dveře po celém obvodu police a dno/soklová deska opatřena z přední strany 2 mm hranou ABS, skříň musí být smontovaná a slepená přímo ve výrobě (pevnost při zatížení, stabilita a dlouhá životnost), na vnějších plochách skříně nejsou viditelné spojovací prvky a záslepky, skříň má rektifikaci pro vyrovnání případných nerovností podlahy pomocí kovových stavěcích šroubů ovládaných zevnitř skříně, skříň má pohledová záda ve shodném dezénu s korpusem a dveřmi z oboustranně laminované dřevotřískové desky tl. minimálně 8 mm, což umožňuje stavět skříně volně do prostoru, záda jsou fixovaná v drážce, skříň bude umožňovat výškovou přestavitelnost dvou polic s roztečí maximálně po 25 mm po celé délce vnitřku boku, bude použito značkového kování firmy s doživotní zárukou, úchytky kovové s roztečí 128 mm, skříně jsou uzamykatelné třícestným zámkem, Barevnost lamina - Bříza 1715 BS
</t>
  </si>
  <si>
    <t xml:space="preserve">Skříň dveřová 5OH kombinovaná šatní/policová, úhel otevření dveří min. 110 st, panty s tlumeným dovíráním, materiál LTD tloušťky 18 mm, naložená půda a dno o síle minimálně 25 mm je součástí konstrukce skříně, nebo samostatně jako krycí a soklová deska, půda, plné dveře po celém obvodu police a dno/soklová deska opatřena z přední strany 2 mm hranou ABS, skříň musí být smontovaná a slepená přímo ve výrobě (pevnost při zatížení, stabilita a dlouhá životnost), na vnějších plochách skříně nejsou viditelné spojovací prvky a záslepky, skříň má rektifikaci pro vyrovnání případných nerovností podlahy pomocí kovových stavěcích šroubů ovládaných zevnitř skříně, skříň má pohledová záda ve shodném dezénu s korpusem a dveřmi z oboustranně laminované dřevotřískové desky tl. minimálně 8 mm, což umožňuje stavět skříně volně do prostoru, záda jsou fixovaná v drážce, skříň bude umožňovat výškovou přestavitelnost polic s roztečí maximálně po 25 mm po celé délce vnitřku boku, bude použito značkového kování firmy s doživotní zárukou, úchytky kovové s roztečí 128 mm, skříně jsou uzamykatelné třícestným zámkem, skříň je svisle dělená na dva oddíly 550 mm šatní díl, 250 mm policový. Barevnost lamina - Bříza 1715 BS
</t>
  </si>
  <si>
    <r>
      <t>430</t>
    </r>
    <r>
      <rPr>
        <sz val="10"/>
        <color theme="1"/>
        <rFont val="Calibri"/>
        <family val="2"/>
        <charset val="238"/>
      </rPr>
      <t>×</t>
    </r>
    <r>
      <rPr>
        <sz val="10"/>
        <color theme="1"/>
        <rFont val="Arial Narrow"/>
        <family val="2"/>
        <charset val="238"/>
      </rPr>
      <t>600</t>
    </r>
    <r>
      <rPr>
        <sz val="10"/>
        <color theme="1"/>
        <rFont val="Calibri"/>
        <family val="2"/>
        <charset val="238"/>
      </rPr>
      <t>×</t>
    </r>
    <r>
      <rPr>
        <sz val="10"/>
        <color theme="1"/>
        <rFont val="Arial Narrow"/>
        <family val="2"/>
        <charset val="238"/>
      </rPr>
      <t>580</t>
    </r>
  </si>
  <si>
    <t>Kontejner,lepený korpus materiál LTD tloušťky 18 mm, naložená půda o síle minimálně 25 mm opatřená po celém obvodu hranou ABS 2 mm, čela zásuvek v provedení LTD, po celém obvodu opatřena 2 mm ABS hranami, centrální zamykání s blokací zásuvek -  systém stop kontrol a dotahem zásuvek, kontejner obsahuje celkem 4 zásuvky, z toho horní má výbavu jako tužkovnice, zásuvky plastové, vysunutí zásuvek 100% (plnovýsuv),  brzděná kolečka zamezující nežádoucímu pohybu kontejneru, úchytky kovové s roztečí 128 mm, Barevnost lamina - Bříza 1715 BS</t>
  </si>
  <si>
    <t xml:space="preserve">Pracovní stůl, desky stolů jsou navrženy v materiálu LTD minimální tloušťky 25 mm, zakončené ABS hranou tloušťky minimálně 2 mm, podnoží stolu bude robustní celokovové čtyřnohé (nohy umístěny v rozích stolu), rámové, nohy o profilu 40*40 mm spojené kovovými luby s povrchovou úpravou práškovou barvou, spojení kovových nohou s kovovými luby tvoří samonosnou kovovou podnož, a je uskutečněno pomocí rozebíratelných konstrukčních spojů, vždy dvě nohy jsou na straně boku stolu spojeny v rozích svarem a tvoří tak rám ve tvaru obráceného U, tyto dva rámy jsou propojeny dvěma podélnými luby téhož profilu, jako nohy, stoly budou umožňovat rektifikaci minimálně o 15 mm, pro vyrovnání případných nerovností podlahy. Barevnosti podnože RAL 9006, Barevnost lamina - Bříza 1715 BS
</t>
  </si>
  <si>
    <t>Věšáková stěna - deska LTD 18 mm, po obvodu hrana ABS 2 mm, 4 kovové háčky, kotveno do stěny  barevnost lamina - bříza 1715 BS.</t>
  </si>
  <si>
    <t>680 × 680 × 1240-1370
šířka sedáku 510 mm
hloubka sedáku 460 mm
výška sedáku 440-550 mm</t>
  </si>
  <si>
    <t>Policový kovový regál, výškově přestavitelné police - základní pole - skládá se z regálového rámu, který je vertikálním nosným prvkem systému a ocelové police, která je horizontálním nosným prvkem. V jednom sloupci je 5 ks polic, minimální nosnost police je 150 kg.  Rám a police jsou spolu spojeny 4 ks velmi kvalitních ocelových závěsů, které umožňují i velmi jednoduchou přestavitelnost systému po 25 mm bez použití šroubových spojů. Rám je tvořen 2 ks stojin navzájem propojených příčkami. Povrchová úprava je pozinkovaná</t>
  </si>
  <si>
    <t>Policový kovový regál, výškově přestavitelné police - základní pole - skládá se z regálového rámu, který je vertikálním nosným prvkem systému a ocelové police, která je horizontálním nosným prvkem. V jednom sloupci je 5 ks polic, minimální nosnost police je 175 kg.  Rám a police jsou spolu spojeny 4 ks velmi kvalitních ocelových závěsů, které umožňují i velmi jednoduchou přestavitelnost systému po 25 mm bez použití šroubových spojů. Rám je tvořen 2 ks stojin navzájem propojených příčkami. Povrchová úprava je pozinkovaná</t>
  </si>
  <si>
    <t xml:space="preserve">Skříň šatní kovová - jednodveřový kovový šatník na soklu, robustní svařovaný korpus skříně, cylindrický zámek + tříbodový rozvor, uvnitř polička a tyč se třemi posuvnými háčky, ventilační otvory ve dveřích umožňují dostatečné proudění vzduchu, hladká povrchová úprava práškovým lakem - RAL 7035 světle šedá.
</t>
  </si>
  <si>
    <t xml:space="preserve">Skříň kovová - dvoudveřová svařovaná skříň se soklem,robustní svařovaný korpus skříně, zamykatelné cylindrickým rozvorovým zámkem, 4x stavitelné kovové police, hmotnost 60 kg, hladká povrchová úprava práškovým lakem - RAL 7035 světle šedá.
</t>
  </si>
  <si>
    <t xml:space="preserve">Šatnová lavice jednostranná - rám ocelový profil 25 x 25 mm, barva konstrukce světle šedá RAL 7035, sedák, opěrák a horní deska lakovaný masiv borovice nebo smrk, počet háčků 10.
</t>
  </si>
  <si>
    <t xml:space="preserve">Šatnová lavice jednostranná - rám ocelový profil 25 x 25 mm, barva konstrukce světle šedá RAL 7035, sedák, opěrák a horní deska lakovaný masiv borovice nebo smrk, počet háčků 8.
</t>
  </si>
  <si>
    <t xml:space="preserve">Šatnová lavice jednostranná - rám ocelový profil 25 x 25 mm, barva konstrukce světle šedá RAL 7035, sedák, opěrák a horní deska lakovaný masiv borovice nebo smrk, počet háčků 5.
</t>
  </si>
  <si>
    <t>Postel s matrací a roštem - rám postele v materiálu LTD minimální tloušťky 25 mm, opatřená hranou ABS tloušťky minimálně 2 mm. Zvýšené čelo na jedné straně postele minimální výška horní hrany 750 mm, minimální výška horní hrany rámu 450 mm. Postel je opatřena rektifikačním kováním, které umožňuje seřízení postele i na nerovné podlaze. Materiálové provedení - lamino. Pevný lamelový rošt, 28 lamel uložených ve výkyvných pouzdrech, nastavení tuhosti 5 lamel ve středu roštu, nosnost  minimálně 130 kg. Matrace rozměr 200x90 cm. Monobloková matrace je vyrobena z odolné a prodyšné polyuretanové pěny. Jádro matrace je upraveno technologií mnohonásobného vertikálního provrtání, které zvyšuje prodyšnost, hygienu i životnost matrace. Díky vyvrtaným otvorům jádro lépe odvětrává. Snímatelný potah prošívaný, pratelný na 60° Celková výška matrace je 17 cm. Tvrdost matrace 4. Nosnost matrace je minimálně 110 kg. Barevnost lamina - Bříza 1715 BS
 </t>
  </si>
  <si>
    <t xml:space="preserve">Noční stolek - materiál LTD tloušťky 18 mm, naložená půda a dno o síle minimálně 25 mm je součástí konstrukce nočního stolku, nebo samostatně jako krycí a soklová deska. Půda a dno opatřena ABS hranou 2 mm. V horní části zásuvka výšky minimálně 125 mm, 3/4 výsuv s tlumením a v dolní části otevřená polička. Čílko zásuvky v provedení LTD tloušťky 18 mm, po celém obvodu opatřené 2 mm ABS hranou. Pohledová záda ve shodném dezénu s korpusem a dveřmi z oboustraně laminované dřevotřískové desky tl. min. 8 mm, záda jsou fixovaná v drážce. Stolek musí být smontován a slepen přímo ve výrobě (pevnost při zatížení, stabilita a dlouhá životnost). Na vnějších plochách nočního stolku nejsou viditelné spojovací prvky a záslepky. Stolek má rektifikaci pro vyrovnání případných nerovností podlahy pomocí stavěcích šroubů ovládaných zevnitř stolku. Bude použito značkového kování firmy s doživotní zárukou. Úchytky kovové s roztečí 128 mm. Barevnost lamina - Bříza 1715 BS
</t>
  </si>
  <si>
    <t>Konferenční stohovatelná židle s konstrukcí spojeného sedáku a zádové opěrky, kostra ocelová, průběžný rám z vysoce kvalitní oceli průměr 11 mm, povrchová úprava chrom., rám je tvořen ocelovou kulatinou, která bez přerušení probíhá po obvodu celého opěráku, okolo pod sedákem a na ně navazují dvě podélné - průběžné podnože ve tvaru U. Podnož je opatřena plastovým transparentními kluzáky proti poškození podlahy. Sedák a opěrák je vyroben z vysoce kvalitního plastu. Uprostřed mezi sedákem a opěrákem je pohledový otvor. Minimální stohovatelnost 20 ks židlí. Nosnost min. 130 kg. Hmotnost max. 7 kg. Barva plastu: výběr z bílá, šedá, béžová, černá, zelená, modrá, červená.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</si>
</sst>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\ &quot;Kč&quot;"/>
  </numFmts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3" fontId="3" fillId="2" borderId="1" applyFill="0" applyBorder="0" applyProtection="0">
      <alignment horizontal="right"/>
    </xf>
    <xf numFmtId="49" fontId="3" fillId="2" borderId="1" applyFill="0" applyBorder="0" applyProtection="0">
      <alignment horizontal="left" wrapText="1"/>
    </xf>
    <xf numFmtId="0" fontId="1" fillId="0" borderId="0"/>
  </cellStyleXfs>
  <cellXfs count="32">
    <xf numFmtId="0" fontId="0" fillId="0" borderId="0" xfId="0"/>
    <xf numFmtId="0" fontId="6" fillId="0" borderId="0" xfId="0" applyFont="1"/>
    <xf numFmtId="49" fontId="6" fillId="0" borderId="0" xfId="3" applyFont="1" applyFill="1" applyBorder="1" applyAlignment="1" applyProtection="1">
      <alignment horizontal="center" vertical="top" wrapText="1"/>
    </xf>
    <xf numFmtId="3" fontId="6" fillId="0" borderId="0" xfId="3" applyNumberFormat="1" applyFont="1" applyFill="1" applyBorder="1" applyAlignment="1" applyProtection="1">
      <alignment horizontal="center" vertical="top" wrapText="1"/>
    </xf>
    <xf numFmtId="4" fontId="6" fillId="0" borderId="0" xfId="3" applyNumberFormat="1" applyFont="1" applyFill="1" applyBorder="1" applyAlignment="1" applyProtection="1">
      <alignment horizontal="center" vertical="top" wrapText="1"/>
    </xf>
    <xf numFmtId="4" fontId="6" fillId="0" borderId="0" xfId="2" applyNumberFormat="1" applyFont="1" applyFill="1" applyBorder="1" applyAlignment="1" applyProtection="1">
      <alignment horizontal="right" vertical="top"/>
    </xf>
    <xf numFmtId="0" fontId="6" fillId="0" borderId="2" xfId="1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164" fontId="7" fillId="0" borderId="0" xfId="0" applyNumberFormat="1" applyFont="1" applyFill="1"/>
    <xf numFmtId="0" fontId="7" fillId="0" borderId="6" xfId="0" applyFont="1" applyBorder="1"/>
    <xf numFmtId="164" fontId="7" fillId="0" borderId="4" xfId="0" applyNumberFormat="1" applyFont="1" applyFill="1" applyBorder="1"/>
    <xf numFmtId="0" fontId="7" fillId="0" borderId="5" xfId="0" applyFont="1" applyBorder="1"/>
    <xf numFmtId="0" fontId="4" fillId="0" borderId="3" xfId="4" applyNumberFormat="1" applyFont="1" applyFill="1" applyBorder="1" applyAlignment="1">
      <alignment vertical="top" wrapText="1"/>
    </xf>
    <xf numFmtId="1" fontId="4" fillId="0" borderId="3" xfId="3" applyNumberFormat="1" applyFont="1" applyFill="1" applyBorder="1" applyAlignment="1" applyProtection="1">
      <alignment horizontal="center" vertical="top" wrapText="1"/>
      <protection locked="0"/>
    </xf>
    <xf numFmtId="0" fontId="4" fillId="3" borderId="3" xfId="3" applyNumberFormat="1" applyFont="1" applyFill="1" applyBorder="1" applyAlignment="1" applyProtection="1">
      <alignment horizontal="center" vertical="top" wrapText="1"/>
      <protection locked="0"/>
    </xf>
    <xf numFmtId="0" fontId="4" fillId="0" borderId="3" xfId="3" applyNumberFormat="1" applyFont="1" applyFill="1" applyBorder="1" applyAlignment="1" applyProtection="1">
      <alignment horizontal="left" vertical="top" wrapText="1"/>
      <protection locked="0"/>
    </xf>
    <xf numFmtId="0" fontId="6" fillId="0" borderId="3" xfId="1" applyNumberFormat="1" applyFont="1" applyFill="1" applyBorder="1" applyAlignment="1">
      <alignment horizontal="center" vertical="top" wrapText="1"/>
    </xf>
    <xf numFmtId="0" fontId="6" fillId="0" borderId="3" xfId="1" applyNumberFormat="1" applyFont="1" applyFill="1" applyBorder="1" applyAlignment="1">
      <alignment horizontal="left" vertical="top" wrapText="1"/>
    </xf>
    <xf numFmtId="1" fontId="6" fillId="0" borderId="3" xfId="3" applyNumberFormat="1" applyFont="1" applyFill="1" applyBorder="1" applyAlignment="1" applyProtection="1">
      <alignment horizontal="center" vertical="top" wrapText="1"/>
    </xf>
    <xf numFmtId="4" fontId="6" fillId="0" borderId="3" xfId="3" applyNumberFormat="1" applyFont="1" applyFill="1" applyBorder="1" applyAlignment="1" applyProtection="1">
      <alignment horizontal="center" vertical="top" wrapText="1"/>
    </xf>
    <xf numFmtId="4" fontId="6" fillId="0" borderId="3" xfId="3" applyNumberFormat="1" applyFont="1" applyFill="1" applyBorder="1" applyAlignment="1" applyProtection="1">
      <alignment horizontal="right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left" vertical="top" wrapText="1"/>
    </xf>
    <xf numFmtId="0" fontId="8" fillId="0" borderId="3" xfId="0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6" fillId="0" borderId="3" xfId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vertical="top" wrapText="1"/>
    </xf>
    <xf numFmtId="4" fontId="6" fillId="0" borderId="0" xfId="3" applyNumberFormat="1" applyFont="1" applyFill="1" applyBorder="1" applyAlignment="1" applyProtection="1">
      <alignment horizontal="right" vertical="top" wrapText="1"/>
    </xf>
    <xf numFmtId="0" fontId="4" fillId="3" borderId="0" xfId="3" applyNumberFormat="1" applyFont="1" applyFill="1" applyBorder="1" applyAlignment="1" applyProtection="1">
      <alignment horizontal="center" vertical="top" wrapText="1"/>
      <protection locked="0"/>
    </xf>
    <xf numFmtId="164" fontId="7" fillId="0" borderId="0" xfId="0" applyNumberFormat="1" applyFont="1" applyFill="1" applyBorder="1"/>
  </cellXfs>
  <cellStyles count="5">
    <cellStyle name="Normální" xfId="0" builtinId="0"/>
    <cellStyle name="Normální 10" xfId="4"/>
    <cellStyle name="normální_List1" xfId="1"/>
    <cellStyle name="Number" xfId="2"/>
    <cellStyle name="Text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" Type="http://schemas.openxmlformats.org/officeDocument/2006/relationships/image" Target="../media/image2.jpe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microsoft.com/office/2007/relationships/hdphoto" Target="../media/hdphoto1.wdp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363117</xdr:colOff>
      <xdr:row>3</xdr:row>
      <xdr:rowOff>155334</xdr:rowOff>
    </xdr:from>
    <xdr:to>
      <xdr:col>1</xdr:col>
      <xdr:colOff>1759210</xdr:colOff>
      <xdr:row>3</xdr:row>
      <xdr:rowOff>2169949</xdr:rowOff>
    </xdr:to>
    <xdr:pic>
      <xdr:nvPicPr>
        <xdr:cNvPr id="28" name="Obrázek 103">
          <a:extLst>
            <a:ext uri="{FF2B5EF4-FFF2-40B4-BE49-F238E27FC236}">
              <a16:creationId xmlns:a16="http://schemas.microsoft.com/office/drawing/2014/main" xmlns="" id="{4C874146-3F33-4093-BB01-343F7BC4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714" y="2264441"/>
          <a:ext cx="1396093" cy="2014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532038</xdr:colOff>
      <xdr:row>12</xdr:row>
      <xdr:rowOff>634093</xdr:rowOff>
    </xdr:from>
    <xdr:to>
      <xdr:col>1</xdr:col>
      <xdr:colOff>1570263</xdr:colOff>
      <xdr:row>12</xdr:row>
      <xdr:rowOff>1849037</xdr:rowOff>
    </xdr:to>
    <xdr:pic>
      <xdr:nvPicPr>
        <xdr:cNvPr id="30" name="Obrázek 74" descr="S80 3OH-D.JPG">
          <a:extLst>
            <a:ext uri="{FF2B5EF4-FFF2-40B4-BE49-F238E27FC236}">
              <a16:creationId xmlns:a16="http://schemas.microsoft.com/office/drawing/2014/main" xmlns="" id="{ADEDB46C-E6F0-453B-9474-B764FFAF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0635" y="22240292"/>
          <a:ext cx="1038225" cy="121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647700</xdr:colOff>
      <xdr:row>22</xdr:row>
      <xdr:rowOff>104775</xdr:rowOff>
    </xdr:from>
    <xdr:to>
      <xdr:col>1</xdr:col>
      <xdr:colOff>1504950</xdr:colOff>
      <xdr:row>22</xdr:row>
      <xdr:rowOff>1000640</xdr:rowOff>
    </xdr:to>
    <xdr:pic>
      <xdr:nvPicPr>
        <xdr:cNvPr id="31" name="Picture 4" descr="OK 1+3 Z">
          <a:extLst>
            <a:ext uri="{FF2B5EF4-FFF2-40B4-BE49-F238E27FC236}">
              <a16:creationId xmlns:a16="http://schemas.microsoft.com/office/drawing/2014/main" xmlns="" id="{513E2398-669C-45A4-81AE-66A0CB31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7857" r="12857"/>
        <a:stretch>
          <a:fillRect/>
        </a:stretch>
      </xdr:blipFill>
      <xdr:spPr bwMode="auto">
        <a:xfrm>
          <a:off x="7886700" y="18764250"/>
          <a:ext cx="857250" cy="8958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190500</xdr:colOff>
      <xdr:row>13</xdr:row>
      <xdr:rowOff>123825</xdr:rowOff>
    </xdr:from>
    <xdr:to>
      <xdr:col>1</xdr:col>
      <xdr:colOff>2126226</xdr:colOff>
      <xdr:row>13</xdr:row>
      <xdr:rowOff>2028825</xdr:rowOff>
    </xdr:to>
    <xdr:pic>
      <xdr:nvPicPr>
        <xdr:cNvPr id="35" name="Picture 100" descr="nabytek_3d">
          <a:extLst>
            <a:ext uri="{FF2B5EF4-FFF2-40B4-BE49-F238E27FC236}">
              <a16:creationId xmlns:a16="http://schemas.microsoft.com/office/drawing/2014/main" xmlns="" id="{F9E0B500-04D4-4D0A-AF5A-8EA66C2AD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6879550"/>
          <a:ext cx="1935726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86892</xdr:colOff>
      <xdr:row>4</xdr:row>
      <xdr:rowOff>162703</xdr:rowOff>
    </xdr:from>
    <xdr:to>
      <xdr:col>1</xdr:col>
      <xdr:colOff>2182392</xdr:colOff>
      <xdr:row>4</xdr:row>
      <xdr:rowOff>1714600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xmlns="" id="{AB2552E8-BCD1-4783-99CC-950B0CE2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5489" y="4536427"/>
          <a:ext cx="2095500" cy="155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458950</xdr:colOff>
      <xdr:row>10</xdr:row>
      <xdr:rowOff>66675</xdr:rowOff>
    </xdr:from>
    <xdr:to>
      <xdr:col>1</xdr:col>
      <xdr:colOff>1555103</xdr:colOff>
      <xdr:row>10</xdr:row>
      <xdr:rowOff>966502</xdr:rowOff>
    </xdr:to>
    <xdr:pic>
      <xdr:nvPicPr>
        <xdr:cNvPr id="37" name="Obrázek 2">
          <a:extLst>
            <a:ext uri="{FF2B5EF4-FFF2-40B4-BE49-F238E27FC236}">
              <a16:creationId xmlns:a16="http://schemas.microsoft.com/office/drawing/2014/main" xmlns="" id="{ED24F8AB-B73C-48C6-802D-BE508F2E4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22" y="15948155"/>
          <a:ext cx="1096153" cy="89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428625</xdr:rowOff>
    </xdr:from>
    <xdr:to>
      <xdr:col>1</xdr:col>
      <xdr:colOff>1507741</xdr:colOff>
      <xdr:row>11</xdr:row>
      <xdr:rowOff>2147984</xdr:rowOff>
    </xdr:to>
    <xdr:pic>
      <xdr:nvPicPr>
        <xdr:cNvPr id="38" name="Obrázek 1">
          <a:extLst>
            <a:ext uri="{FF2B5EF4-FFF2-40B4-BE49-F238E27FC236}">
              <a16:creationId xmlns:a16="http://schemas.microsoft.com/office/drawing/2014/main" xmlns="" id="{7889FDA0-D9DA-47BF-A582-87B5E648D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7974" y="20625513"/>
          <a:ext cx="840991" cy="1719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390526</xdr:colOff>
      <xdr:row>2</xdr:row>
      <xdr:rowOff>66676</xdr:rowOff>
    </xdr:from>
    <xdr:to>
      <xdr:col>1</xdr:col>
      <xdr:colOff>1649431</xdr:colOff>
      <xdr:row>2</xdr:row>
      <xdr:rowOff>1457325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xmlns="" id="{FD319B12-D978-4CFE-B842-545232A1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257301"/>
          <a:ext cx="1258905" cy="1476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5</xdr:row>
      <xdr:rowOff>228600</xdr:rowOff>
    </xdr:from>
    <xdr:to>
      <xdr:col>1</xdr:col>
      <xdr:colOff>1666876</xdr:colOff>
      <xdr:row>5</xdr:row>
      <xdr:rowOff>1367464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xmlns="" id="{74BF31BA-E565-48D3-BF37-E3246179A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36269" t="22533" r="32765" b="12497"/>
        <a:stretch/>
      </xdr:blipFill>
      <xdr:spPr>
        <a:xfrm>
          <a:off x="7829550" y="8867775"/>
          <a:ext cx="1076326" cy="1138864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6</xdr:row>
      <xdr:rowOff>219074</xdr:rowOff>
    </xdr:from>
    <xdr:to>
      <xdr:col>1</xdr:col>
      <xdr:colOff>1629367</xdr:colOff>
      <xdr:row>6</xdr:row>
      <xdr:rowOff>1200149</xdr:rowOff>
    </xdr:to>
    <xdr:pic>
      <xdr:nvPicPr>
        <xdr:cNvPr id="43" name="Picture 60" descr="93">
          <a:extLst>
            <a:ext uri="{FF2B5EF4-FFF2-40B4-BE49-F238E27FC236}">
              <a16:creationId xmlns:a16="http://schemas.microsoft.com/office/drawing/2014/main" xmlns="" id="{8FC617C9-788A-4739-A377-006A9547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1106149"/>
          <a:ext cx="1353142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7</xdr:row>
      <xdr:rowOff>200025</xdr:rowOff>
    </xdr:from>
    <xdr:to>
      <xdr:col>1</xdr:col>
      <xdr:colOff>1597180</xdr:colOff>
      <xdr:row>7</xdr:row>
      <xdr:rowOff>1171575</xdr:rowOff>
    </xdr:to>
    <xdr:pic>
      <xdr:nvPicPr>
        <xdr:cNvPr id="44" name="Picture 60" descr="93">
          <a:extLst>
            <a:ext uri="{FF2B5EF4-FFF2-40B4-BE49-F238E27FC236}">
              <a16:creationId xmlns:a16="http://schemas.microsoft.com/office/drawing/2014/main" xmlns="" id="{F9B2FE9B-BA98-40D7-ABFF-BAEC1E52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3030200"/>
          <a:ext cx="134000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8</xdr:row>
      <xdr:rowOff>200025</xdr:rowOff>
    </xdr:from>
    <xdr:to>
      <xdr:col>1</xdr:col>
      <xdr:colOff>1701955</xdr:colOff>
      <xdr:row>8</xdr:row>
      <xdr:rowOff>1171575</xdr:rowOff>
    </xdr:to>
    <xdr:pic>
      <xdr:nvPicPr>
        <xdr:cNvPr id="45" name="Picture 60" descr="93">
          <a:extLst>
            <a:ext uri="{FF2B5EF4-FFF2-40B4-BE49-F238E27FC236}">
              <a16:creationId xmlns:a16="http://schemas.microsoft.com/office/drawing/2014/main" xmlns="" id="{468FA472-72B4-4BAA-AC26-067767FB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4973300"/>
          <a:ext cx="134000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447675</xdr:colOff>
      <xdr:row>9</xdr:row>
      <xdr:rowOff>333375</xdr:rowOff>
    </xdr:from>
    <xdr:to>
      <xdr:col>1</xdr:col>
      <xdr:colOff>1787680</xdr:colOff>
      <xdr:row>9</xdr:row>
      <xdr:rowOff>1304925</xdr:rowOff>
    </xdr:to>
    <xdr:pic>
      <xdr:nvPicPr>
        <xdr:cNvPr id="46" name="Picture 60" descr="93">
          <a:extLst>
            <a:ext uri="{FF2B5EF4-FFF2-40B4-BE49-F238E27FC236}">
              <a16:creationId xmlns:a16="http://schemas.microsoft.com/office/drawing/2014/main" xmlns="" id="{10CE0438-74F0-4174-A590-6B1C2469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7049750"/>
          <a:ext cx="134000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21</xdr:row>
      <xdr:rowOff>85725</xdr:rowOff>
    </xdr:from>
    <xdr:to>
      <xdr:col>1</xdr:col>
      <xdr:colOff>1484921</xdr:colOff>
      <xdr:row>21</xdr:row>
      <xdr:rowOff>1237725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xmlns="" id="{C93D987B-A373-419D-96B2-BD5B85617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6250" y="39957375"/>
          <a:ext cx="627671" cy="115200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680357</xdr:colOff>
      <xdr:row>15</xdr:row>
      <xdr:rowOff>38878</xdr:rowOff>
    </xdr:from>
    <xdr:to>
      <xdr:col>1</xdr:col>
      <xdr:colOff>1231918</xdr:colOff>
      <xdr:row>15</xdr:row>
      <xdr:rowOff>1253802</xdr:rowOff>
    </xdr:to>
    <xdr:pic>
      <xdr:nvPicPr>
        <xdr:cNvPr id="50" name="Obrázek 11" descr="https://www.kovovynabytek.cz/image/productgallery/436x436/12540.jpg">
          <a:extLst>
            <a:ext uri="{FF2B5EF4-FFF2-40B4-BE49-F238E27FC236}">
              <a16:creationId xmlns:a16="http://schemas.microsoft.com/office/drawing/2014/main" xmlns="" id="{96FD07F1-1CD2-4020-A253-7B6CE708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729" y="25746659"/>
          <a:ext cx="551561" cy="121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417934</xdr:colOff>
      <xdr:row>14</xdr:row>
      <xdr:rowOff>48597</xdr:rowOff>
    </xdr:from>
    <xdr:to>
      <xdr:col>1</xdr:col>
      <xdr:colOff>1599035</xdr:colOff>
      <xdr:row>14</xdr:row>
      <xdr:rowOff>1396659</xdr:rowOff>
    </xdr:to>
    <xdr:pic>
      <xdr:nvPicPr>
        <xdr:cNvPr id="51" name="Obrázek 50" descr="https://www.kovovynabytek.cz/image/productgallery/436x436/12765.jpg">
          <a:extLst>
            <a:ext uri="{FF2B5EF4-FFF2-40B4-BE49-F238E27FC236}">
              <a16:creationId xmlns:a16="http://schemas.microsoft.com/office/drawing/2014/main" xmlns="" id="{68981652-EB68-4CF6-81C9-2E58CA68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9158" y="28662475"/>
          <a:ext cx="1181101" cy="1348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272143</xdr:colOff>
      <xdr:row>19</xdr:row>
      <xdr:rowOff>29158</xdr:rowOff>
    </xdr:from>
    <xdr:to>
      <xdr:col>1</xdr:col>
      <xdr:colOff>1700893</xdr:colOff>
      <xdr:row>19</xdr:row>
      <xdr:rowOff>1428947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52133D05-3457-4EE2-AEC5-47EBA4C5E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503367" y="36097806"/>
          <a:ext cx="1428750" cy="1399789"/>
        </a:xfrm>
        <a:prstGeom prst="rect">
          <a:avLst/>
        </a:prstGeom>
      </xdr:spPr>
    </xdr:pic>
    <xdr:clientData/>
  </xdr:twoCellAnchor>
  <xdr:twoCellAnchor editAs="oneCell">
    <xdr:from>
      <xdr:col>1</xdr:col>
      <xdr:colOff>174949</xdr:colOff>
      <xdr:row>18</xdr:row>
      <xdr:rowOff>29158</xdr:rowOff>
    </xdr:from>
    <xdr:to>
      <xdr:col>1</xdr:col>
      <xdr:colOff>2060511</xdr:colOff>
      <xdr:row>18</xdr:row>
      <xdr:rowOff>1448189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EC3BC888-6360-45CE-A761-80F44B6FD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406173" y="34639898"/>
          <a:ext cx="1885562" cy="1419031"/>
        </a:xfrm>
        <a:prstGeom prst="rect">
          <a:avLst/>
        </a:prstGeom>
      </xdr:spPr>
    </xdr:pic>
    <xdr:clientData/>
  </xdr:twoCellAnchor>
  <xdr:twoCellAnchor editAs="oneCell">
    <xdr:from>
      <xdr:col>1</xdr:col>
      <xdr:colOff>379058</xdr:colOff>
      <xdr:row>20</xdr:row>
      <xdr:rowOff>48597</xdr:rowOff>
    </xdr:from>
    <xdr:to>
      <xdr:col>1</xdr:col>
      <xdr:colOff>1662018</xdr:colOff>
      <xdr:row>20</xdr:row>
      <xdr:rowOff>1527350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C8724408-2506-404B-BDFD-980B995F6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610282" y="37575153"/>
          <a:ext cx="1282960" cy="1478753"/>
        </a:xfrm>
        <a:prstGeom prst="rect">
          <a:avLst/>
        </a:prstGeom>
      </xdr:spPr>
    </xdr:pic>
    <xdr:clientData/>
  </xdr:twoCellAnchor>
  <xdr:twoCellAnchor editAs="oneCell">
    <xdr:from>
      <xdr:col>1</xdr:col>
      <xdr:colOff>554003</xdr:colOff>
      <xdr:row>16</xdr:row>
      <xdr:rowOff>97193</xdr:rowOff>
    </xdr:from>
    <xdr:to>
      <xdr:col>1</xdr:col>
      <xdr:colOff>1419030</xdr:colOff>
      <xdr:row>16</xdr:row>
      <xdr:rowOff>1321836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xmlns="" id="{C30AEBAF-A54B-4FA2-8C3C-3102AFEB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375" y="27097652"/>
          <a:ext cx="865027" cy="122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560613</xdr:colOff>
      <xdr:row>17</xdr:row>
      <xdr:rowOff>74645</xdr:rowOff>
    </xdr:from>
    <xdr:to>
      <xdr:col>1</xdr:col>
      <xdr:colOff>1425640</xdr:colOff>
      <xdr:row>17</xdr:row>
      <xdr:rowOff>1299288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xmlns="" id="{EF97D468-1F26-4399-9AC2-1CB8A32A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210" y="33353829"/>
          <a:ext cx="865027" cy="122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view="pageBreakPreview" topLeftCell="A20" zoomScale="98" zoomScaleNormal="100" zoomScaleSheetLayoutView="98" workbookViewId="0">
      <selection activeCell="C30" sqref="C30"/>
    </sheetView>
  </sheetViews>
  <sheetFormatPr defaultRowHeight="12.75" x14ac:dyDescent="0.2"/>
  <cols>
    <col min="1" max="1" width="6.5703125" style="1" customWidth="1"/>
    <col min="2" max="2" width="33.5703125" style="1" customWidth="1"/>
    <col min="3" max="3" width="60.85546875" style="1" customWidth="1"/>
    <col min="4" max="4" width="19.28515625" style="1" customWidth="1"/>
    <col min="5" max="6" width="9.140625" style="1"/>
    <col min="7" max="16" width="12.140625" style="1" customWidth="1"/>
    <col min="17" max="16384" width="9.140625" style="1"/>
  </cols>
  <sheetData>
    <row r="1" spans="1:17" ht="25.5" x14ac:dyDescent="0.2">
      <c r="A1" s="15" t="s">
        <v>0</v>
      </c>
      <c r="B1" s="15" t="s">
        <v>27</v>
      </c>
      <c r="C1" s="15" t="s">
        <v>26</v>
      </c>
      <c r="D1" s="15" t="s">
        <v>1</v>
      </c>
      <c r="E1" s="15" t="s">
        <v>2</v>
      </c>
      <c r="F1" s="15" t="s">
        <v>3</v>
      </c>
      <c r="G1" s="15" t="s">
        <v>4</v>
      </c>
      <c r="H1" s="30"/>
      <c r="I1" s="30"/>
      <c r="J1" s="30"/>
      <c r="K1" s="30"/>
      <c r="L1" s="30"/>
      <c r="M1" s="30"/>
      <c r="N1" s="30"/>
      <c r="O1" s="30"/>
      <c r="P1" s="30"/>
    </row>
    <row r="2" spans="1:17" x14ac:dyDescent="0.2">
      <c r="A2" s="2"/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29" customHeight="1" x14ac:dyDescent="0.2">
      <c r="A3" s="17">
        <v>1</v>
      </c>
      <c r="B3" s="18"/>
      <c r="C3" s="13" t="s">
        <v>46</v>
      </c>
      <c r="D3" s="17" t="s">
        <v>5</v>
      </c>
      <c r="E3" s="19">
        <v>105</v>
      </c>
      <c r="F3" s="20"/>
      <c r="G3" s="21">
        <f t="shared" ref="G3:G12" si="0">E3*F3</f>
        <v>0</v>
      </c>
      <c r="H3" s="29"/>
      <c r="I3" s="29"/>
      <c r="J3" s="29"/>
      <c r="K3" s="29"/>
      <c r="L3" s="29"/>
      <c r="M3" s="29"/>
      <c r="N3" s="29"/>
      <c r="O3" s="29"/>
      <c r="P3" s="29"/>
    </row>
    <row r="4" spans="1:17" s="7" customFormat="1" ht="178.5" x14ac:dyDescent="0.2">
      <c r="A4" s="17">
        <v>2</v>
      </c>
      <c r="B4" s="18"/>
      <c r="C4" s="13" t="s">
        <v>25</v>
      </c>
      <c r="D4" s="14" t="s">
        <v>36</v>
      </c>
      <c r="E4" s="19">
        <v>7</v>
      </c>
      <c r="F4" s="20"/>
      <c r="G4" s="21">
        <f t="shared" si="0"/>
        <v>0</v>
      </c>
      <c r="H4" s="29"/>
      <c r="I4" s="29"/>
      <c r="J4" s="29"/>
      <c r="K4" s="29"/>
      <c r="L4" s="29"/>
      <c r="M4" s="29"/>
      <c r="N4" s="29"/>
      <c r="O4" s="29"/>
      <c r="P4" s="29"/>
      <c r="Q4" s="5"/>
    </row>
    <row r="5" spans="1:17" ht="165.75" x14ac:dyDescent="0.2">
      <c r="A5" s="17">
        <v>3</v>
      </c>
      <c r="B5" s="18"/>
      <c r="C5" s="22" t="s">
        <v>44</v>
      </c>
      <c r="D5" s="17" t="s">
        <v>16</v>
      </c>
      <c r="E5" s="19">
        <v>34</v>
      </c>
      <c r="F5" s="20"/>
      <c r="G5" s="21">
        <f t="shared" ref="G5:G6" si="1">E5*F5</f>
        <v>0</v>
      </c>
      <c r="H5" s="29"/>
      <c r="I5" s="29"/>
      <c r="J5" s="29"/>
      <c r="K5" s="29"/>
      <c r="L5" s="29"/>
      <c r="M5" s="29"/>
      <c r="N5" s="29"/>
      <c r="O5" s="29"/>
      <c r="P5" s="29"/>
    </row>
    <row r="6" spans="1:17" ht="178.5" x14ac:dyDescent="0.2">
      <c r="A6" s="17">
        <v>4</v>
      </c>
      <c r="B6" s="18"/>
      <c r="C6" s="22" t="s">
        <v>45</v>
      </c>
      <c r="D6" s="18"/>
      <c r="E6" s="19">
        <v>34</v>
      </c>
      <c r="F6" s="20"/>
      <c r="G6" s="21">
        <f t="shared" si="1"/>
        <v>0</v>
      </c>
      <c r="H6" s="29"/>
      <c r="I6" s="29"/>
      <c r="J6" s="29"/>
      <c r="K6" s="29"/>
      <c r="L6" s="29"/>
      <c r="M6" s="29"/>
      <c r="N6" s="29"/>
      <c r="O6" s="29"/>
      <c r="P6" s="29"/>
    </row>
    <row r="7" spans="1:17" ht="140.25" x14ac:dyDescent="0.2">
      <c r="A7" s="17">
        <v>5</v>
      </c>
      <c r="B7" s="18"/>
      <c r="C7" s="22" t="s">
        <v>34</v>
      </c>
      <c r="D7" s="17" t="s">
        <v>8</v>
      </c>
      <c r="E7" s="19">
        <v>5</v>
      </c>
      <c r="F7" s="20"/>
      <c r="G7" s="21">
        <f t="shared" si="0"/>
        <v>0</v>
      </c>
      <c r="H7" s="29"/>
      <c r="I7" s="29"/>
      <c r="J7" s="29"/>
      <c r="K7" s="29"/>
      <c r="L7" s="29"/>
      <c r="M7" s="29"/>
      <c r="N7" s="29"/>
      <c r="O7" s="29"/>
      <c r="P7" s="29"/>
    </row>
    <row r="8" spans="1:17" ht="140.25" x14ac:dyDescent="0.2">
      <c r="A8" s="17">
        <v>6</v>
      </c>
      <c r="B8" s="18"/>
      <c r="C8" s="22" t="s">
        <v>34</v>
      </c>
      <c r="D8" s="17" t="s">
        <v>6</v>
      </c>
      <c r="E8" s="19">
        <v>2</v>
      </c>
      <c r="F8" s="20"/>
      <c r="G8" s="21">
        <f t="shared" si="0"/>
        <v>0</v>
      </c>
      <c r="H8" s="29"/>
      <c r="I8" s="29"/>
      <c r="J8" s="29"/>
      <c r="K8" s="29"/>
      <c r="L8" s="29"/>
      <c r="M8" s="29"/>
      <c r="N8" s="29"/>
      <c r="O8" s="29"/>
      <c r="P8" s="29"/>
    </row>
    <row r="9" spans="1:17" ht="140.25" x14ac:dyDescent="0.2">
      <c r="A9" s="17">
        <v>7</v>
      </c>
      <c r="B9" s="23"/>
      <c r="C9" s="22" t="s">
        <v>34</v>
      </c>
      <c r="D9" s="17" t="s">
        <v>7</v>
      </c>
      <c r="E9" s="19">
        <v>17</v>
      </c>
      <c r="F9" s="20"/>
      <c r="G9" s="21">
        <f t="shared" si="0"/>
        <v>0</v>
      </c>
      <c r="H9" s="29"/>
      <c r="I9" s="29"/>
      <c r="J9" s="29"/>
      <c r="K9" s="29"/>
      <c r="L9" s="29"/>
      <c r="M9" s="29"/>
      <c r="N9" s="29"/>
      <c r="O9" s="29"/>
      <c r="P9" s="29"/>
    </row>
    <row r="10" spans="1:17" ht="140.25" x14ac:dyDescent="0.2">
      <c r="A10" s="17">
        <v>8</v>
      </c>
      <c r="B10" s="18"/>
      <c r="C10" s="22" t="s">
        <v>34</v>
      </c>
      <c r="D10" s="17" t="s">
        <v>9</v>
      </c>
      <c r="E10" s="19">
        <v>3</v>
      </c>
      <c r="F10" s="20"/>
      <c r="G10" s="21">
        <f t="shared" ref="G10" si="2">E10*F10</f>
        <v>0</v>
      </c>
      <c r="H10" s="29"/>
      <c r="I10" s="29"/>
      <c r="J10" s="29"/>
      <c r="K10" s="29"/>
      <c r="L10" s="29"/>
      <c r="M10" s="29"/>
      <c r="N10" s="29"/>
      <c r="O10" s="29"/>
      <c r="P10" s="29"/>
    </row>
    <row r="11" spans="1:17" ht="76.5" x14ac:dyDescent="0.2">
      <c r="A11" s="17">
        <v>9</v>
      </c>
      <c r="B11" s="18"/>
      <c r="C11" s="26" t="s">
        <v>28</v>
      </c>
      <c r="D11" s="17" t="s">
        <v>9</v>
      </c>
      <c r="E11" s="19">
        <v>8</v>
      </c>
      <c r="F11" s="20"/>
      <c r="G11" s="21">
        <f t="shared" si="0"/>
        <v>0</v>
      </c>
      <c r="H11" s="29"/>
      <c r="I11" s="29"/>
      <c r="J11" s="29"/>
      <c r="K11" s="29"/>
      <c r="L11" s="29"/>
      <c r="M11" s="29"/>
      <c r="N11" s="29"/>
      <c r="O11" s="29"/>
      <c r="P11" s="29"/>
    </row>
    <row r="12" spans="1:17" ht="191.25" x14ac:dyDescent="0.2">
      <c r="A12" s="17">
        <v>10</v>
      </c>
      <c r="B12" s="18"/>
      <c r="C12" s="24" t="s">
        <v>29</v>
      </c>
      <c r="D12" s="27" t="s">
        <v>10</v>
      </c>
      <c r="E12" s="19">
        <v>2</v>
      </c>
      <c r="F12" s="20"/>
      <c r="G12" s="21">
        <f t="shared" si="0"/>
        <v>0</v>
      </c>
      <c r="H12" s="29"/>
      <c r="I12" s="29"/>
      <c r="J12" s="29"/>
      <c r="K12" s="29"/>
      <c r="L12" s="29"/>
      <c r="M12" s="29"/>
      <c r="N12" s="29"/>
      <c r="O12" s="29"/>
      <c r="P12" s="29"/>
    </row>
    <row r="13" spans="1:17" ht="191.25" x14ac:dyDescent="0.2">
      <c r="A13" s="17">
        <v>11</v>
      </c>
      <c r="B13" s="18"/>
      <c r="C13" s="24" t="s">
        <v>30</v>
      </c>
      <c r="D13" s="27" t="s">
        <v>23</v>
      </c>
      <c r="E13" s="19">
        <v>2</v>
      </c>
      <c r="F13" s="20"/>
      <c r="G13" s="21">
        <f t="shared" ref="G13" si="3">E13*F13</f>
        <v>0</v>
      </c>
      <c r="H13" s="29"/>
      <c r="I13" s="29"/>
      <c r="J13" s="29"/>
      <c r="K13" s="29"/>
      <c r="L13" s="29"/>
      <c r="M13" s="29"/>
      <c r="N13" s="29"/>
      <c r="O13" s="29"/>
      <c r="P13" s="29"/>
    </row>
    <row r="14" spans="1:17" ht="204" x14ac:dyDescent="0.2">
      <c r="A14" s="17">
        <v>12</v>
      </c>
      <c r="B14" s="18"/>
      <c r="C14" s="24" t="s">
        <v>31</v>
      </c>
      <c r="D14" s="27" t="s">
        <v>11</v>
      </c>
      <c r="E14" s="19">
        <v>45</v>
      </c>
      <c r="F14" s="20"/>
      <c r="G14" s="21">
        <f t="shared" ref="G14:G22" si="4">E14*F14</f>
        <v>0</v>
      </c>
      <c r="H14" s="29"/>
      <c r="I14" s="29"/>
      <c r="J14" s="29"/>
      <c r="K14" s="29"/>
      <c r="L14" s="29"/>
      <c r="M14" s="29"/>
      <c r="N14" s="29"/>
      <c r="O14" s="29"/>
      <c r="P14" s="29"/>
    </row>
    <row r="15" spans="1:17" ht="110.25" customHeight="1" x14ac:dyDescent="0.2">
      <c r="A15" s="17">
        <v>13</v>
      </c>
      <c r="B15" s="18"/>
      <c r="C15" s="23" t="s">
        <v>40</v>
      </c>
      <c r="D15" s="27" t="s">
        <v>20</v>
      </c>
      <c r="E15" s="19">
        <v>4</v>
      </c>
      <c r="F15" s="20"/>
      <c r="G15" s="21">
        <f t="shared" ref="G15" si="5">E15*F15</f>
        <v>0</v>
      </c>
      <c r="H15" s="29"/>
      <c r="I15" s="29"/>
      <c r="J15" s="29"/>
      <c r="K15" s="29"/>
      <c r="L15" s="29"/>
      <c r="M15" s="29"/>
      <c r="N15" s="29"/>
      <c r="O15" s="29"/>
      <c r="P15" s="29"/>
    </row>
    <row r="16" spans="1:17" ht="102" customHeight="1" x14ac:dyDescent="0.2">
      <c r="A16" s="17">
        <v>14</v>
      </c>
      <c r="B16" s="18"/>
      <c r="C16" s="22" t="s">
        <v>39</v>
      </c>
      <c r="D16" s="27" t="s">
        <v>12</v>
      </c>
      <c r="E16" s="19">
        <v>10</v>
      </c>
      <c r="F16" s="20"/>
      <c r="G16" s="21">
        <f t="shared" si="4"/>
        <v>0</v>
      </c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08.75" customHeight="1" x14ac:dyDescent="0.2">
      <c r="A17" s="17">
        <v>15</v>
      </c>
      <c r="B17" s="18"/>
      <c r="C17" s="28" t="s">
        <v>37</v>
      </c>
      <c r="D17" s="27" t="s">
        <v>13</v>
      </c>
      <c r="E17" s="19">
        <v>7</v>
      </c>
      <c r="F17" s="20"/>
      <c r="G17" s="21">
        <f t="shared" si="4"/>
        <v>0</v>
      </c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105" customHeight="1" x14ac:dyDescent="0.2">
      <c r="A18" s="17">
        <v>16</v>
      </c>
      <c r="B18" s="18"/>
      <c r="C18" s="28" t="s">
        <v>38</v>
      </c>
      <c r="D18" s="27" t="s">
        <v>14</v>
      </c>
      <c r="E18" s="19">
        <v>8</v>
      </c>
      <c r="F18" s="20"/>
      <c r="G18" s="21">
        <f t="shared" si="4"/>
        <v>0</v>
      </c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18.5" customHeight="1" x14ac:dyDescent="0.2">
      <c r="A19" s="17">
        <v>17</v>
      </c>
      <c r="B19" s="18"/>
      <c r="C19" s="23" t="s">
        <v>41</v>
      </c>
      <c r="D19" s="6" t="s">
        <v>21</v>
      </c>
      <c r="E19" s="19">
        <v>21</v>
      </c>
      <c r="F19" s="20"/>
      <c r="G19" s="21">
        <f t="shared" ref="G19" si="6">E19*F19</f>
        <v>0</v>
      </c>
      <c r="H19" s="29"/>
      <c r="I19" s="29"/>
      <c r="J19" s="29"/>
      <c r="K19" s="29"/>
      <c r="L19" s="29"/>
      <c r="M19" s="29"/>
      <c r="N19" s="29"/>
      <c r="O19" s="29"/>
      <c r="P19" s="29"/>
    </row>
    <row r="20" spans="1:16" ht="119.25" customHeight="1" x14ac:dyDescent="0.2">
      <c r="A20" s="17">
        <v>18</v>
      </c>
      <c r="B20" s="18"/>
      <c r="C20" s="23" t="s">
        <v>42</v>
      </c>
      <c r="D20" s="6" t="s">
        <v>15</v>
      </c>
      <c r="E20" s="19">
        <v>20</v>
      </c>
      <c r="F20" s="20"/>
      <c r="G20" s="21">
        <f t="shared" si="4"/>
        <v>0</v>
      </c>
      <c r="H20" s="29"/>
      <c r="I20" s="29"/>
      <c r="J20" s="29"/>
      <c r="K20" s="29"/>
      <c r="L20" s="29"/>
      <c r="M20" s="29"/>
      <c r="N20" s="29"/>
      <c r="O20" s="29"/>
      <c r="P20" s="29"/>
    </row>
    <row r="21" spans="1:16" ht="120.75" customHeight="1" x14ac:dyDescent="0.2">
      <c r="A21" s="17">
        <v>19</v>
      </c>
      <c r="B21" s="18"/>
      <c r="C21" s="23" t="s">
        <v>43</v>
      </c>
      <c r="D21" s="6" t="s">
        <v>22</v>
      </c>
      <c r="E21" s="19">
        <v>8</v>
      </c>
      <c r="F21" s="20"/>
      <c r="G21" s="21">
        <f t="shared" ref="G21" si="7">E21*F21</f>
        <v>0</v>
      </c>
      <c r="H21" s="29"/>
      <c r="I21" s="29"/>
      <c r="J21" s="29"/>
      <c r="K21" s="29"/>
      <c r="L21" s="29"/>
      <c r="M21" s="29"/>
      <c r="N21" s="29"/>
      <c r="O21" s="29"/>
      <c r="P21" s="29"/>
    </row>
    <row r="22" spans="1:16" ht="105.75" customHeight="1" x14ac:dyDescent="0.2">
      <c r="A22" s="17">
        <v>20</v>
      </c>
      <c r="B22" s="23"/>
      <c r="C22" s="16" t="s">
        <v>35</v>
      </c>
      <c r="D22" s="27" t="s">
        <v>24</v>
      </c>
      <c r="E22" s="19">
        <v>6</v>
      </c>
      <c r="F22" s="20"/>
      <c r="G22" s="21">
        <f t="shared" si="4"/>
        <v>0</v>
      </c>
      <c r="H22" s="29"/>
      <c r="I22" s="29"/>
      <c r="J22" s="29"/>
      <c r="K22" s="29"/>
      <c r="L22" s="29"/>
      <c r="M22" s="29"/>
      <c r="N22" s="29"/>
      <c r="O22" s="29"/>
      <c r="P22" s="29"/>
    </row>
    <row r="23" spans="1:16" ht="107.25" customHeight="1" x14ac:dyDescent="0.2">
      <c r="A23" s="17">
        <v>21</v>
      </c>
      <c r="B23" s="18"/>
      <c r="C23" s="24" t="s">
        <v>33</v>
      </c>
      <c r="D23" s="25" t="s">
        <v>32</v>
      </c>
      <c r="E23" s="19">
        <v>6</v>
      </c>
      <c r="F23" s="20"/>
      <c r="G23" s="21">
        <f t="shared" ref="G23" si="8">E23*F23</f>
        <v>0</v>
      </c>
      <c r="H23" s="29"/>
      <c r="I23" s="29"/>
      <c r="J23" s="29"/>
      <c r="K23" s="29"/>
      <c r="L23" s="29"/>
      <c r="M23" s="29"/>
      <c r="N23" s="29"/>
      <c r="O23" s="29"/>
      <c r="P23" s="29"/>
    </row>
    <row r="24" spans="1:16" x14ac:dyDescent="0.2">
      <c r="A24" s="8" t="s">
        <v>17</v>
      </c>
      <c r="G24" s="9">
        <f>SUM(G3:G23)</f>
        <v>0</v>
      </c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2">
      <c r="A25" s="10" t="s">
        <v>18</v>
      </c>
      <c r="G25" s="11">
        <f>G24*0.21</f>
        <v>0</v>
      </c>
      <c r="H25" s="31"/>
      <c r="I25" s="31"/>
      <c r="J25" s="31"/>
      <c r="K25" s="31"/>
      <c r="L25" s="31"/>
      <c r="M25" s="31"/>
      <c r="N25" s="31"/>
      <c r="O25" s="31"/>
      <c r="P25" s="31"/>
    </row>
    <row r="26" spans="1:16" x14ac:dyDescent="0.2">
      <c r="A26" s="12" t="s">
        <v>19</v>
      </c>
      <c r="G26" s="9">
        <f>SUM(G24:G25)</f>
        <v>0</v>
      </c>
      <c r="H26" s="9"/>
      <c r="I26" s="9"/>
      <c r="J26" s="9"/>
      <c r="K26" s="9"/>
      <c r="L26" s="9"/>
      <c r="M26" s="9"/>
      <c r="N26" s="9"/>
      <c r="O26" s="9"/>
      <c r="P26" s="9"/>
    </row>
  </sheetData>
  <phoneticPr fontId="2" type="noConversion"/>
  <pageMargins left="0.39370078740157483" right="0.39370078740157483" top="0.35433070866141736" bottom="0.27559055118110237" header="0.35433070866141736" footer="3.937007874015748E-2"/>
  <pageSetup paperSize="9" scale="94" fitToHeight="0" orientation="landscape" verticalDpi="1200" r:id="rId1"/>
  <headerFooter alignWithMargins="0">
    <oddFooter>&amp;L&amp;"Arial Narrow,Obyčejné"&amp;P/&amp;N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2018-02-12T14:55:01Z</dcterms:created>
  <dcterms:modified xsi:type="dcterms:W3CDTF">2018-02-13T06:43:41Z</dcterms:modified>
</cp:coreProperties>
</file>